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B:\Engineering\JDrive\drive2\data\Product Development\PP204 - Electric heater accessories\TELECO Dimmer and ON-OFF V2\# Accessories - RS232\Artwork\"/>
    </mc:Choice>
  </mc:AlternateContent>
  <xr:revisionPtr revIDLastSave="0" documentId="13_ncr:1_{675DF32A-CC8A-4E42-B15A-B56D52771205}" xr6:coauthVersionLast="45" xr6:coauthVersionMax="45" xr10:uidLastSave="{00000000-0000-0000-0000-000000000000}"/>
  <bookViews>
    <workbookView xWindow="28680" yWindow="-120" windowWidth="29040" windowHeight="15840" xr2:uid="{92ED7167-DECC-44BE-9B95-BF39845D43BE}"/>
  </bookViews>
  <sheets>
    <sheet name="Cover" sheetId="2" r:id="rId1"/>
    <sheet name="Program Guid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8" i="1" l="1"/>
  <c r="C194" i="1"/>
  <c r="C195" i="1"/>
  <c r="C196" i="1"/>
  <c r="C197" i="1"/>
  <c r="C193" i="1"/>
  <c r="I198" i="1"/>
  <c r="I197" i="1"/>
  <c r="J197" i="1" s="1"/>
  <c r="K197" i="1" s="1"/>
  <c r="I196" i="1"/>
  <c r="J196" i="1" s="1"/>
  <c r="K196" i="1" s="1"/>
  <c r="I195" i="1"/>
  <c r="J195" i="1" s="1"/>
  <c r="K195" i="1" s="1"/>
  <c r="I194" i="1"/>
  <c r="J194" i="1" s="1"/>
  <c r="K194" i="1" s="1"/>
  <c r="I192" i="1"/>
  <c r="I193" i="1"/>
  <c r="F198" i="1"/>
  <c r="F197" i="1"/>
  <c r="F196" i="1"/>
  <c r="F195" i="1"/>
  <c r="F194" i="1"/>
  <c r="F193" i="1"/>
  <c r="F192" i="1"/>
  <c r="J192" i="1" l="1"/>
  <c r="J193" i="1"/>
  <c r="K193" i="1" s="1"/>
  <c r="L193" i="1" s="1"/>
  <c r="J198" i="1"/>
  <c r="L197" i="1"/>
  <c r="L194" i="1"/>
  <c r="L195" i="1"/>
  <c r="L196" i="1"/>
  <c r="Q55" i="1"/>
  <c r="Q56" i="1"/>
  <c r="Q57" i="1"/>
  <c r="Q58" i="1"/>
  <c r="Q59" i="1"/>
  <c r="Q60" i="1"/>
  <c r="Q61" i="1"/>
  <c r="Q54" i="1"/>
  <c r="Q53" i="1"/>
  <c r="L192" i="1" l="1"/>
  <c r="K192" i="1"/>
  <c r="K198" i="1"/>
  <c r="L198" i="1" s="1"/>
  <c r="Q52" i="1"/>
  <c r="Q50" i="1"/>
  <c r="Q51" i="1"/>
  <c r="G41" i="1"/>
  <c r="G40" i="1"/>
  <c r="G39" i="1"/>
  <c r="G38" i="1"/>
  <c r="G36" i="1"/>
  <c r="G35" i="1"/>
  <c r="G34" i="1"/>
  <c r="G33" i="1"/>
  <c r="G32" i="1"/>
  <c r="G31" i="1"/>
  <c r="G30" i="1"/>
  <c r="G29" i="1"/>
  <c r="E75" i="1" l="1"/>
  <c r="I75" i="1" s="1"/>
  <c r="K75" i="1" s="1"/>
  <c r="F128" i="1"/>
  <c r="J128" i="1" s="1"/>
  <c r="K128" i="1" s="1"/>
  <c r="F127" i="1"/>
  <c r="J127" i="1" s="1"/>
  <c r="K127" i="1" s="1"/>
  <c r="F126" i="1"/>
  <c r="J126" i="1" s="1"/>
  <c r="K126" i="1" s="1"/>
  <c r="F125" i="1"/>
  <c r="J125" i="1" s="1"/>
  <c r="K125" i="1" s="1"/>
  <c r="F124" i="1"/>
  <c r="J124" i="1" s="1"/>
  <c r="K124" i="1" s="1"/>
  <c r="F123" i="1"/>
  <c r="J123" i="1" s="1"/>
  <c r="K123" i="1" s="1"/>
  <c r="F122" i="1"/>
  <c r="J122" i="1" s="1"/>
  <c r="K122" i="1" s="1"/>
  <c r="F136" i="1"/>
  <c r="J136" i="1" s="1"/>
  <c r="K136" i="1" s="1"/>
  <c r="F135" i="1"/>
  <c r="J135" i="1" s="1"/>
  <c r="K135" i="1" s="1"/>
  <c r="F134" i="1"/>
  <c r="J134" i="1" s="1"/>
  <c r="K134" i="1" s="1"/>
  <c r="F133" i="1"/>
  <c r="J133" i="1" s="1"/>
  <c r="K133" i="1" s="1"/>
  <c r="F132" i="1"/>
  <c r="J132" i="1" s="1"/>
  <c r="K132" i="1" s="1"/>
  <c r="F131" i="1"/>
  <c r="J131" i="1" s="1"/>
  <c r="K131" i="1" s="1"/>
  <c r="F130" i="1"/>
  <c r="J130" i="1" s="1"/>
  <c r="K130" i="1" s="1"/>
  <c r="F144" i="1"/>
  <c r="J144" i="1" s="1"/>
  <c r="K144" i="1" s="1"/>
  <c r="F143" i="1"/>
  <c r="J143" i="1" s="1"/>
  <c r="K143" i="1" s="1"/>
  <c r="F142" i="1"/>
  <c r="J142" i="1" s="1"/>
  <c r="K142" i="1" s="1"/>
  <c r="F141" i="1"/>
  <c r="J141" i="1" s="1"/>
  <c r="K141" i="1" s="1"/>
  <c r="F140" i="1"/>
  <c r="J140" i="1" s="1"/>
  <c r="K140" i="1" s="1"/>
  <c r="F139" i="1"/>
  <c r="J139" i="1" s="1"/>
  <c r="K139" i="1" s="1"/>
  <c r="F138" i="1"/>
  <c r="J138" i="1" s="1"/>
  <c r="K138" i="1" s="1"/>
  <c r="F152" i="1"/>
  <c r="J152" i="1" s="1"/>
  <c r="K152" i="1" s="1"/>
  <c r="F151" i="1"/>
  <c r="J151" i="1" s="1"/>
  <c r="K151" i="1" s="1"/>
  <c r="F150" i="1"/>
  <c r="J150" i="1" s="1"/>
  <c r="K150" i="1" s="1"/>
  <c r="F149" i="1"/>
  <c r="J149" i="1" s="1"/>
  <c r="K149" i="1" s="1"/>
  <c r="F148" i="1"/>
  <c r="J148" i="1" s="1"/>
  <c r="K148" i="1" s="1"/>
  <c r="F147" i="1"/>
  <c r="J147" i="1" s="1"/>
  <c r="K147" i="1" s="1"/>
  <c r="F146" i="1"/>
  <c r="J146" i="1" s="1"/>
  <c r="K146" i="1" s="1"/>
  <c r="G11" i="1"/>
  <c r="G10" i="1"/>
  <c r="G9"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Q7" i="1"/>
  <c r="Q6" i="1"/>
  <c r="Q5" i="1"/>
  <c r="Q4" i="1"/>
  <c r="I76" i="1" l="1"/>
  <c r="K76" i="1" s="1"/>
  <c r="F75" i="1"/>
  <c r="J187" i="1"/>
  <c r="K187" i="1" s="1"/>
  <c r="J186" i="1"/>
  <c r="K186" i="1" s="1"/>
  <c r="J185" i="1"/>
  <c r="K185" i="1" s="1"/>
  <c r="J184" i="1"/>
  <c r="J183" i="1"/>
  <c r="J182" i="1"/>
  <c r="K182" i="1" s="1"/>
  <c r="J181" i="1"/>
  <c r="J179" i="1"/>
  <c r="J178" i="1"/>
  <c r="K178" i="1" s="1"/>
  <c r="J177" i="1"/>
  <c r="K177" i="1" s="1"/>
  <c r="J176" i="1"/>
  <c r="K176" i="1" s="1"/>
  <c r="J175" i="1"/>
  <c r="J174" i="1"/>
  <c r="J173" i="1"/>
  <c r="J171" i="1"/>
  <c r="J170" i="1"/>
  <c r="K170" i="1" s="1"/>
  <c r="J169" i="1"/>
  <c r="K169" i="1" s="1"/>
  <c r="J168" i="1"/>
  <c r="K168" i="1" s="1"/>
  <c r="J167" i="1"/>
  <c r="K167" i="1" s="1"/>
  <c r="J166" i="1"/>
  <c r="J165" i="1"/>
  <c r="J163" i="1"/>
  <c r="J162" i="1"/>
  <c r="J161" i="1"/>
  <c r="K161" i="1" s="1"/>
  <c r="J160" i="1"/>
  <c r="K160" i="1" s="1"/>
  <c r="J159" i="1"/>
  <c r="K159" i="1" s="1"/>
  <c r="J158" i="1"/>
  <c r="K158" i="1" s="1"/>
  <c r="J157" i="1"/>
  <c r="F92" i="1"/>
  <c r="J92" i="1" s="1"/>
  <c r="K92" i="1" s="1"/>
  <c r="F93" i="1"/>
  <c r="J93" i="1" s="1"/>
  <c r="K93" i="1" s="1"/>
  <c r="F94" i="1"/>
  <c r="J94" i="1" s="1"/>
  <c r="K94" i="1" s="1"/>
  <c r="F95" i="1"/>
  <c r="J95" i="1" s="1"/>
  <c r="K95" i="1" s="1"/>
  <c r="F96" i="1"/>
  <c r="J96" i="1" s="1"/>
  <c r="K96" i="1" s="1"/>
  <c r="F98" i="1"/>
  <c r="J98" i="1" s="1"/>
  <c r="K98" i="1" s="1"/>
  <c r="F99" i="1"/>
  <c r="J99" i="1" s="1"/>
  <c r="K99" i="1" s="1"/>
  <c r="F100" i="1"/>
  <c r="J100" i="1" s="1"/>
  <c r="K100" i="1" s="1"/>
  <c r="F101" i="1"/>
  <c r="J101" i="1" s="1"/>
  <c r="K101" i="1" s="1"/>
  <c r="F102" i="1"/>
  <c r="J102" i="1" s="1"/>
  <c r="K102" i="1" s="1"/>
  <c r="F103" i="1"/>
  <c r="J103" i="1" s="1"/>
  <c r="K103" i="1" s="1"/>
  <c r="F104" i="1"/>
  <c r="J104" i="1" s="1"/>
  <c r="K104" i="1" s="1"/>
  <c r="F105" i="1"/>
  <c r="J105" i="1" s="1"/>
  <c r="K105" i="1" s="1"/>
  <c r="F106" i="1"/>
  <c r="J106" i="1" s="1"/>
  <c r="K106" i="1" s="1"/>
  <c r="F108" i="1"/>
  <c r="J108" i="1" s="1"/>
  <c r="K108" i="1" s="1"/>
  <c r="F109" i="1"/>
  <c r="J109" i="1" s="1"/>
  <c r="K109" i="1" s="1"/>
  <c r="F110" i="1"/>
  <c r="J110" i="1" s="1"/>
  <c r="K110" i="1" s="1"/>
  <c r="F111" i="1"/>
  <c r="J111" i="1" s="1"/>
  <c r="K111" i="1" s="1"/>
  <c r="F112" i="1"/>
  <c r="J112" i="1" s="1"/>
  <c r="K112" i="1" s="1"/>
  <c r="F113" i="1"/>
  <c r="J113" i="1" s="1"/>
  <c r="K113" i="1" s="1"/>
  <c r="F114" i="1"/>
  <c r="J114" i="1" s="1"/>
  <c r="K114" i="1" s="1"/>
  <c r="F115" i="1"/>
  <c r="J115" i="1" s="1"/>
  <c r="K115" i="1" s="1"/>
  <c r="F116" i="1"/>
  <c r="J116" i="1" s="1"/>
  <c r="K116" i="1" s="1"/>
  <c r="F118" i="1"/>
  <c r="J118" i="1" s="1"/>
  <c r="K118" i="1" s="1"/>
  <c r="F91" i="1"/>
  <c r="J91" i="1" s="1"/>
  <c r="K91" i="1" s="1"/>
  <c r="F90" i="1"/>
  <c r="J90" i="1" s="1"/>
  <c r="K90" i="1" s="1"/>
  <c r="F89" i="1"/>
  <c r="J89" i="1" s="1"/>
  <c r="K89" i="1" s="1"/>
  <c r="L148" i="1"/>
  <c r="L147" i="1"/>
  <c r="L146" i="1"/>
  <c r="K175" i="1" l="1"/>
  <c r="L175" i="1" s="1"/>
  <c r="K163" i="1"/>
  <c r="L163" i="1" s="1"/>
  <c r="L165" i="1"/>
  <c r="K165" i="1"/>
  <c r="L166" i="1"/>
  <c r="K166" i="1"/>
  <c r="L179" i="1"/>
  <c r="K179" i="1"/>
  <c r="L181" i="1"/>
  <c r="K181" i="1"/>
  <c r="K183" i="1"/>
  <c r="L183" i="1" s="1"/>
  <c r="K157" i="1"/>
  <c r="L157" i="1" s="1"/>
  <c r="K184" i="1"/>
  <c r="L184" i="1" s="1"/>
  <c r="L173" i="1"/>
  <c r="K173" i="1"/>
  <c r="K171" i="1"/>
  <c r="L171" i="1" s="1"/>
  <c r="L174" i="1"/>
  <c r="K174" i="1"/>
  <c r="K162" i="1"/>
  <c r="L162" i="1" s="1"/>
  <c r="I77" i="1"/>
  <c r="L122" i="1"/>
  <c r="L131" i="1"/>
  <c r="L140" i="1"/>
  <c r="L149" i="1"/>
  <c r="L123" i="1"/>
  <c r="L132" i="1"/>
  <c r="L141" i="1"/>
  <c r="L150" i="1"/>
  <c r="L124" i="1"/>
  <c r="L133" i="1"/>
  <c r="L142" i="1"/>
  <c r="L151" i="1"/>
  <c r="L125" i="1"/>
  <c r="L134" i="1"/>
  <c r="L143" i="1"/>
  <c r="L152" i="1"/>
  <c r="L126" i="1"/>
  <c r="L135" i="1"/>
  <c r="L144" i="1"/>
  <c r="L127" i="1"/>
  <c r="L136" i="1"/>
  <c r="L128" i="1"/>
  <c r="L138" i="1"/>
  <c r="L130" i="1"/>
  <c r="L139" i="1"/>
  <c r="L176" i="1"/>
  <c r="L185" i="1"/>
  <c r="L167" i="1"/>
  <c r="L158" i="1"/>
  <c r="L182" i="1"/>
  <c r="L161" i="1"/>
  <c r="L170" i="1"/>
  <c r="L159" i="1"/>
  <c r="L168" i="1"/>
  <c r="L177" i="1"/>
  <c r="L186" i="1"/>
  <c r="L160" i="1"/>
  <c r="L169" i="1"/>
  <c r="L178" i="1"/>
  <c r="L187" i="1"/>
  <c r="L94" i="1"/>
  <c r="L92" i="1"/>
  <c r="L96" i="1"/>
  <c r="L93" i="1"/>
  <c r="L95" i="1"/>
  <c r="L110" i="1"/>
  <c r="L112" i="1"/>
  <c r="L111" i="1"/>
  <c r="L115" i="1"/>
  <c r="L116" i="1"/>
  <c r="L113" i="1"/>
  <c r="L114" i="1"/>
  <c r="L109" i="1"/>
  <c r="L101" i="1"/>
  <c r="L105" i="1"/>
  <c r="L106" i="1"/>
  <c r="L103" i="1"/>
  <c r="L102" i="1"/>
  <c r="L104" i="1"/>
  <c r="L99" i="1"/>
  <c r="L108" i="1"/>
  <c r="L100" i="1"/>
  <c r="L98" i="1"/>
  <c r="L118" i="1"/>
  <c r="L91" i="1"/>
  <c r="L90" i="1"/>
  <c r="L89" i="1"/>
  <c r="I78" i="1" l="1"/>
  <c r="K78" i="1" s="1"/>
  <c r="K77" i="1"/>
  <c r="I79" i="1" l="1"/>
  <c r="I80" i="1" l="1"/>
  <c r="K79" i="1"/>
  <c r="K80" i="1" l="1"/>
  <c r="I81" i="1"/>
  <c r="K81" i="1" l="1"/>
  <c r="I82" i="1"/>
  <c r="K8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Develop</author>
  </authors>
  <commentList>
    <comment ref="H46" authorId="0" shapeId="0" xr:uid="{D0C92212-57C2-4904-8274-F2E2C62BFA81}">
      <text>
        <r>
          <rPr>
            <sz val="9"/>
            <color indexed="81"/>
            <rFont val="Tahoma"/>
            <family val="2"/>
          </rPr>
          <t xml:space="preserve">See below the channal logic
</t>
        </r>
      </text>
    </comment>
    <comment ref="C80" authorId="0" shapeId="0" xr:uid="{AD096E09-185A-438A-81C8-A507AD7C7B0D}">
      <text>
        <r>
          <rPr>
            <sz val="9"/>
            <color indexed="81"/>
            <rFont val="Tahoma"/>
            <family val="2"/>
          </rPr>
          <t>P3 is the tipical rear button in the Teleco remote controls</t>
        </r>
      </text>
    </comment>
    <comment ref="B146" authorId="0" shapeId="0" xr:uid="{F84F1AC2-81A0-4B35-8E28-576E674C2C65}">
      <text>
        <r>
          <rPr>
            <sz val="9"/>
            <color indexed="81"/>
            <rFont val="Tahoma"/>
            <family val="2"/>
          </rPr>
          <t>Limited to 50 (not 200)</t>
        </r>
      </text>
    </comment>
  </commentList>
</comments>
</file>

<file path=xl/sharedStrings.xml><?xml version="1.0" encoding="utf-8"?>
<sst xmlns="http://schemas.openxmlformats.org/spreadsheetml/2006/main" count="423" uniqueCount="158">
  <si>
    <t>Dec</t>
  </si>
  <si>
    <t>Hex</t>
  </si>
  <si>
    <t>A</t>
  </si>
  <si>
    <t>C</t>
  </si>
  <si>
    <t>E</t>
  </si>
  <si>
    <t>HEX</t>
  </si>
  <si>
    <t>ASCII</t>
  </si>
  <si>
    <t>Channel No; ie 1-7</t>
  </si>
  <si>
    <t>Example</t>
  </si>
  <si>
    <t>ASCII =</t>
  </si>
  <si>
    <t>T, 2,1</t>
  </si>
  <si>
    <t>HEX =</t>
  </si>
  <si>
    <t>54,0002,0001,56</t>
  </si>
  <si>
    <t>54,002A,0007,85</t>
  </si>
  <si>
    <t>Button 1</t>
  </si>
  <si>
    <t>Button 2</t>
  </si>
  <si>
    <t>Button 3</t>
  </si>
  <si>
    <t>Button 4</t>
  </si>
  <si>
    <t>Button 5</t>
  </si>
  <si>
    <t>Button 6</t>
  </si>
  <si>
    <t>Button 7</t>
  </si>
  <si>
    <t>Command String - Transmit</t>
  </si>
  <si>
    <t>T</t>
  </si>
  <si>
    <t>Command String - Memorise</t>
  </si>
  <si>
    <t>(ID 2, CH 1)</t>
  </si>
  <si>
    <t>ID number (201-2000)</t>
  </si>
  <si>
    <t>ID number (1-50)</t>
  </si>
  <si>
    <t>00</t>
  </si>
  <si>
    <t>01</t>
  </si>
  <si>
    <t>02</t>
  </si>
  <si>
    <t>03</t>
  </si>
  <si>
    <t>04</t>
  </si>
  <si>
    <t>05</t>
  </si>
  <si>
    <t>06</t>
  </si>
  <si>
    <t>07</t>
  </si>
  <si>
    <t>CheckSum (LSD)</t>
  </si>
  <si>
    <t>CH</t>
  </si>
  <si>
    <t>ID</t>
  </si>
  <si>
    <t>Command</t>
  </si>
  <si>
    <t>M</t>
  </si>
  <si>
    <t>Command String - Receive</t>
  </si>
  <si>
    <t>R</t>
  </si>
  <si>
    <t>T, 42, 7</t>
  </si>
  <si>
    <t>(ID 201)</t>
  </si>
  <si>
    <t>(ID 500)</t>
  </si>
  <si>
    <t>A, 201</t>
  </si>
  <si>
    <t>41,01F4,35</t>
  </si>
  <si>
    <t>A, 500</t>
  </si>
  <si>
    <t>41,00C9,0A</t>
  </si>
  <si>
    <t>Command String - Delete</t>
  </si>
  <si>
    <t>43, 015E, 01, A3</t>
  </si>
  <si>
    <t>C, 350,1</t>
  </si>
  <si>
    <t>(ID 500 , CH3)</t>
  </si>
  <si>
    <t>R, 500, 3</t>
  </si>
  <si>
    <t>52,01F4,0003,4A</t>
  </si>
  <si>
    <t>Sample Codes for Transmit</t>
  </si>
  <si>
    <t>CHKSUM</t>
  </si>
  <si>
    <t>Function</t>
  </si>
  <si>
    <t>&lt;=Hex Code Format</t>
  </si>
  <si>
    <t>Command options</t>
  </si>
  <si>
    <t>Bytes</t>
  </si>
  <si>
    <t>Use Docklight software for sniffing RS232 transmissions, learning, recording existing codes and testing these.</t>
  </si>
  <si>
    <t>Command to learn existing codes from a 4 button or 7 button remote</t>
  </si>
  <si>
    <t>Command to send code - factory programmed  or memorised</t>
  </si>
  <si>
    <t>Sample Codes for Memory (learning new codes)</t>
  </si>
  <si>
    <t>CH 1 -4 would apply to 4 button remote</t>
  </si>
  <si>
    <t>CH 1 -7 would apply to 7 button remote</t>
  </si>
  <si>
    <t>Button
Function</t>
  </si>
  <si>
    <t>CMD+CHKSUM</t>
  </si>
  <si>
    <t>Accomodates up to 7 button codes (not all used for 4 button remotes)</t>
  </si>
  <si>
    <t>ID location 1 - 50 have factory programmed codes, cannot be changed</t>
  </si>
  <si>
    <t>ID location 201 - 2000 are for user programming, learn from existing remote</t>
  </si>
  <si>
    <t>Set Memory
ID
(201-2000)</t>
  </si>
  <si>
    <t>Error</t>
  </si>
  <si>
    <t>Error Command</t>
  </si>
  <si>
    <t>Checksum</t>
  </si>
  <si>
    <t>Byte</t>
  </si>
  <si>
    <t>Calculated</t>
  </si>
  <si>
    <t>Error Types</t>
  </si>
  <si>
    <t>Framming error</t>
  </si>
  <si>
    <t>Checksum error</t>
  </si>
  <si>
    <t>Wrong command error</t>
  </si>
  <si>
    <t>ID = 0 error</t>
  </si>
  <si>
    <t>ID &gt; 2000 error</t>
  </si>
  <si>
    <t>Number of code to read/delete = 0 error</t>
  </si>
  <si>
    <t>Number of code to read &gt; 16 or &gt;128 error</t>
  </si>
  <si>
    <t>Number of code to read/delete &gt; 2000 (out of range) error</t>
  </si>
  <si>
    <t>Serial code already stored error</t>
  </si>
  <si>
    <t>ID &lt; 201 error</t>
  </si>
  <si>
    <t>Empty location transmission attempt error</t>
  </si>
  <si>
    <t>Value out of valid codes range memorization attempt error</t>
  </si>
  <si>
    <t>Returned Code</t>
  </si>
  <si>
    <t>08</t>
  </si>
  <si>
    <t>09</t>
  </si>
  <si>
    <t>Return String</t>
  </si>
  <si>
    <t>ACK</t>
  </si>
  <si>
    <t>Indicates command accepted</t>
  </si>
  <si>
    <t>Return=</t>
  </si>
  <si>
    <t>54 06 59</t>
  </si>
  <si>
    <t>43 06 49</t>
  </si>
  <si>
    <t>Refer to table below</t>
  </si>
  <si>
    <t>ID (1 - 200) = Are factory programmed codes. These will only work if codes are programmed into controller.</t>
  </si>
  <si>
    <t>ID (201 - 2000) = Will only work if code has been program using memory command</t>
  </si>
  <si>
    <t>&lt;= Use these commands to program functions in the Home automation interface</t>
  </si>
  <si>
    <t>&lt;= Use these to verify if the commands returned match protocol</t>
  </si>
  <si>
    <t>Sample for Receive codes</t>
  </si>
  <si>
    <t>Note: Channels used will depend on remote type (7 button remote = 7 channels, 4 button remote = 4 channels (ON/OFF 1 &amp; 2)</t>
  </si>
  <si>
    <t>PROTOCOL</t>
  </si>
  <si>
    <t>Return for Command A or T - see above</t>
  </si>
  <si>
    <t>Return for Command C - see above</t>
  </si>
  <si>
    <t>A or T</t>
  </si>
  <si>
    <t>PROGRAMMING</t>
  </si>
  <si>
    <t>Learn
Command
(HEX)</t>
  </si>
  <si>
    <t>ID
(HEX)</t>
  </si>
  <si>
    <t>Learn CMD + CHKSUM
(HEX)</t>
  </si>
  <si>
    <t>Record received code
(HEX)</t>
  </si>
  <si>
    <t>Transmit Command
(HEX)</t>
  </si>
  <si>
    <t>CH
(HEX)</t>
  </si>
  <si>
    <t>T CMD +
CHKSUM
(HEX)</t>
  </si>
  <si>
    <t>Check
Record received
code
(HEX)</t>
  </si>
  <si>
    <t>MODIFY THE BELOW TEMPLATE TO SUIT YOUR APPLICATION</t>
  </si>
  <si>
    <t>PROGRAMMING TOOL</t>
  </si>
  <si>
    <t>To be used in conjunction with the following documentation</t>
  </si>
  <si>
    <t>- Bromic Installation Instructions</t>
  </si>
  <si>
    <t>- Protocol description with checksum calculator</t>
  </si>
  <si>
    <t>- Programming examples, template to assist with checksum calculation and verification of commands</t>
  </si>
  <si>
    <t>Command Guide includes</t>
  </si>
  <si>
    <t>NOTE:</t>
  </si>
  <si>
    <t>DEFINING COMMANDS</t>
  </si>
  <si>
    <t>&lt;= Use these commands to memorise  from existing remotes, all channels are copied, only for ID &gt; 200</t>
  </si>
  <si>
    <t>Transmit - 54</t>
  </si>
  <si>
    <t>Memorise - 41</t>
  </si>
  <si>
    <t>Receive - 52</t>
  </si>
  <si>
    <t>Delete - 43</t>
  </si>
  <si>
    <t>NEEDS TO BE CALCULATED</t>
  </si>
  <si>
    <t>(ID 42, CH 6)</t>
  </si>
  <si>
    <t>Sample Codes for Deleting Locations</t>
  </si>
  <si>
    <t>N°
of locations</t>
  </si>
  <si>
    <t>From
ID</t>
  </si>
  <si>
    <t>TO
ID</t>
  </si>
  <si>
    <t>&lt;= Each location is used to memorize a single remote control (7 ore 4 buttons)</t>
  </si>
  <si>
    <t>Sample Codes for Deleting ALL Locations</t>
  </si>
  <si>
    <t>P3 (Teleco logic)</t>
  </si>
  <si>
    <t>(ID 350 - location q.ty=1)</t>
  </si>
  <si>
    <t>44454C45544520414C4CAC</t>
  </si>
  <si>
    <t>0001</t>
  </si>
  <si>
    <t>0002</t>
  </si>
  <si>
    <t>0003</t>
  </si>
  <si>
    <t>0004</t>
  </si>
  <si>
    <t>0005</t>
  </si>
  <si>
    <t>0006</t>
  </si>
  <si>
    <t>0007</t>
  </si>
  <si>
    <t>0008</t>
  </si>
  <si>
    <t>Error Codes</t>
  </si>
  <si>
    <t>BROMIC SMART-HEATᵀᴹ LINK</t>
  </si>
  <si>
    <t>This tool is intended to be used by system integrators or technicans knowledgable in software development or programming of their Home Automation System
This tool will assist with programming the Bromic Smart-Heatᵀᴹ Link with Bromic controllers
Programming of the Home Automation System is not covered - refer to your provider for assistance</t>
  </si>
  <si>
    <t>- Bromic SMART-HEATᵀᴹ Link interface</t>
  </si>
  <si>
    <t>Version - 4.0 Revision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</si>
</sst>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8"/>
      <name val="Calibri"/>
      <family val="2"/>
      <scheme val="minor"/>
    </font>
    <font>
      <sz val="11"/>
      <color theme="0"/>
      <name val="Calibri"/>
      <family val="2"/>
      <scheme val="minor"/>
    </font>
    <font>
      <b/>
      <sz val="12"/>
      <color theme="1"/>
      <name val="Calibri"/>
      <family val="2"/>
      <scheme val="minor"/>
    </font>
    <font>
      <b/>
      <sz val="20"/>
      <color theme="1"/>
      <name val="Calibri"/>
      <family val="2"/>
      <scheme val="minor"/>
    </font>
    <font>
      <b/>
      <sz val="20"/>
      <color theme="0"/>
      <name val="Calibri"/>
      <family val="2"/>
      <scheme val="minor"/>
    </font>
    <font>
      <b/>
      <sz val="14"/>
      <color theme="0"/>
      <name val="Calibri"/>
      <family val="2"/>
      <scheme val="minor"/>
    </font>
    <font>
      <b/>
      <sz val="24"/>
      <color theme="1"/>
      <name val="Calibri"/>
      <family val="2"/>
      <scheme val="minor"/>
    </font>
    <font>
      <i/>
      <sz val="11"/>
      <color theme="1"/>
      <name val="Calibri"/>
      <family val="2"/>
      <scheme val="minor"/>
    </font>
    <font>
      <sz val="11"/>
      <color rgb="FFFF0000"/>
      <name val="Calibri"/>
      <family val="2"/>
      <scheme val="minor"/>
    </font>
    <font>
      <sz val="9"/>
      <color indexed="81"/>
      <name val="Tahoma"/>
      <family val="2"/>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rgb="FFFFC000"/>
        <bgColor indexed="64"/>
      </patternFill>
    </fill>
  </fills>
  <borders count="1">
    <border>
      <left/>
      <right/>
      <top/>
      <bottom/>
      <diagonal/>
    </border>
  </borders>
  <cellStyleXfs count="1">
    <xf numFmtId="0" fontId="0" fillId="0" borderId="0"/>
  </cellStyleXfs>
  <cellXfs count="74">
    <xf numFmtId="0" fontId="0" fillId="0" borderId="0" xfId="0"/>
    <xf numFmtId="0" fontId="0" fillId="0" borderId="0" xfId="0" applyAlignment="1">
      <alignment horizontal="right"/>
    </xf>
    <xf numFmtId="0" fontId="0" fillId="0" borderId="0" xfId="0" quotePrefix="1"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NumberFormat="1" applyAlignment="1">
      <alignment horizontal="center"/>
    </xf>
    <xf numFmtId="0" fontId="0" fillId="0" borderId="0" xfId="0" quotePrefix="1" applyNumberFormat="1" applyAlignment="1">
      <alignment horizontal="center"/>
    </xf>
    <xf numFmtId="0" fontId="0" fillId="2" borderId="0" xfId="0" applyFill="1" applyAlignment="1">
      <alignment horizontal="center"/>
    </xf>
    <xf numFmtId="0" fontId="0" fillId="2" borderId="0" xfId="0" applyFill="1" applyAlignment="1">
      <alignment horizontal="center"/>
    </xf>
    <xf numFmtId="0" fontId="0" fillId="0" borderId="0" xfId="0" applyAlignment="1">
      <alignment horizontal="left"/>
    </xf>
    <xf numFmtId="0" fontId="0" fillId="2" borderId="0" xfId="0" applyFill="1"/>
    <xf numFmtId="0" fontId="0" fillId="0" borderId="0" xfId="0" applyAlignment="1">
      <alignment horizontal="center" wrapText="1"/>
    </xf>
    <xf numFmtId="0" fontId="0" fillId="2" borderId="0" xfId="0" applyFill="1" applyAlignment="1">
      <alignment horizontal="left"/>
    </xf>
    <xf numFmtId="0" fontId="0" fillId="0" borderId="0" xfId="0" applyFill="1" applyAlignment="1">
      <alignment horizontal="center"/>
    </xf>
    <xf numFmtId="0" fontId="0" fillId="2" borderId="0" xfId="0" applyFill="1" applyAlignment="1"/>
    <xf numFmtId="0" fontId="0" fillId="0" borderId="0" xfId="0" applyAlignment="1">
      <alignment horizontal="center" vertical="center"/>
    </xf>
    <xf numFmtId="0" fontId="0" fillId="3" borderId="0" xfId="0" applyFill="1" applyAlignment="1">
      <alignment horizontal="center"/>
    </xf>
    <xf numFmtId="0" fontId="0" fillId="4" borderId="0" xfId="0" applyFill="1" applyAlignment="1">
      <alignment horizontal="center"/>
    </xf>
    <xf numFmtId="0" fontId="0" fillId="4" borderId="0" xfId="0" applyFill="1"/>
    <xf numFmtId="0" fontId="0" fillId="0" borderId="0" xfId="0" applyFill="1" applyAlignment="1">
      <alignment horizontal="left"/>
    </xf>
    <xf numFmtId="0" fontId="0" fillId="0" borderId="0" xfId="0" applyFill="1"/>
    <xf numFmtId="0" fontId="0" fillId="0" borderId="0" xfId="0" quotePrefix="1"/>
    <xf numFmtId="0" fontId="0" fillId="0" borderId="0" xfId="0" quotePrefix="1" applyFill="1" applyAlignment="1">
      <alignment horizontal="left"/>
    </xf>
    <xf numFmtId="0" fontId="0" fillId="0" borderId="0" xfId="0" quotePrefix="1" applyFill="1" applyAlignment="1">
      <alignment horizontal="left" vertical="top"/>
    </xf>
    <xf numFmtId="0" fontId="5" fillId="0" borderId="0" xfId="0" applyFont="1" applyFill="1" applyAlignment="1">
      <alignment horizontal="left"/>
    </xf>
    <xf numFmtId="0" fontId="2" fillId="0" borderId="0" xfId="0" applyFont="1" applyFill="1" applyAlignment="1">
      <alignment horizontal="center"/>
    </xf>
    <xf numFmtId="0" fontId="2" fillId="0" borderId="0" xfId="0" applyFont="1" applyFill="1"/>
    <xf numFmtId="0" fontId="5" fillId="5" borderId="0" xfId="0" applyFont="1" applyFill="1" applyAlignment="1">
      <alignment horizontal="left"/>
    </xf>
    <xf numFmtId="0" fontId="2" fillId="5" borderId="0" xfId="0" applyFont="1" applyFill="1" applyAlignment="1">
      <alignment horizontal="center"/>
    </xf>
    <xf numFmtId="0" fontId="2" fillId="5" borderId="0" xfId="0" applyFont="1" applyFill="1"/>
    <xf numFmtId="0" fontId="2" fillId="4" borderId="0" xfId="0" applyFont="1" applyFill="1" applyAlignment="1">
      <alignment horizontal="center"/>
    </xf>
    <xf numFmtId="0" fontId="3" fillId="0" borderId="0" xfId="0" applyFont="1"/>
    <xf numFmtId="0" fontId="4" fillId="0" borderId="0" xfId="0" applyFont="1"/>
    <xf numFmtId="0" fontId="7" fillId="0" borderId="0" xfId="0" applyFont="1"/>
    <xf numFmtId="0" fontId="3" fillId="0" borderId="0" xfId="0" quotePrefix="1" applyFont="1"/>
    <xf numFmtId="0" fontId="8" fillId="0" borderId="0" xfId="0" applyFont="1" applyBorder="1"/>
    <xf numFmtId="0" fontId="0" fillId="2" borderId="0" xfId="0" applyFill="1" applyAlignment="1">
      <alignment horizontal="center"/>
    </xf>
    <xf numFmtId="0" fontId="0" fillId="0" borderId="0" xfId="0" applyAlignment="1">
      <alignment horizontal="center"/>
    </xf>
    <xf numFmtId="0" fontId="9" fillId="0" borderId="0" xfId="0" quotePrefix="1" applyNumberFormat="1" applyFont="1" applyAlignment="1">
      <alignment horizontal="center"/>
    </xf>
    <xf numFmtId="0" fontId="9" fillId="0" borderId="0" xfId="0" applyFont="1" applyAlignment="1">
      <alignment horizontal="center"/>
    </xf>
    <xf numFmtId="0" fontId="9" fillId="4" borderId="0" xfId="0" applyFont="1" applyFill="1" applyAlignment="1">
      <alignment horizontal="center"/>
    </xf>
    <xf numFmtId="0" fontId="0" fillId="2" borderId="0" xfId="0" applyFill="1" applyAlignment="1">
      <alignment horizontal="center" wrapText="1"/>
    </xf>
    <xf numFmtId="0" fontId="0" fillId="6" borderId="0" xfId="0" applyFill="1"/>
    <xf numFmtId="0" fontId="8" fillId="6" borderId="0" xfId="0" applyFont="1" applyFill="1" applyAlignment="1">
      <alignment horizontal="center"/>
    </xf>
    <xf numFmtId="0" fontId="8" fillId="6" borderId="0" xfId="0" applyFont="1" applyFill="1"/>
    <xf numFmtId="0" fontId="9" fillId="2" borderId="0" xfId="0" applyFont="1" applyFill="1" applyAlignment="1">
      <alignment horizontal="center" wrapText="1"/>
    </xf>
    <xf numFmtId="0" fontId="9" fillId="3" borderId="0" xfId="0" quotePrefix="1" applyFont="1" applyFill="1" applyAlignment="1">
      <alignment horizontal="right"/>
    </xf>
    <xf numFmtId="0" fontId="0" fillId="0" borderId="0" xfId="0" applyAlignment="1">
      <alignment horizontal="center"/>
    </xf>
    <xf numFmtId="0" fontId="0" fillId="0" borderId="0" xfId="0" applyAlignment="1">
      <alignment horizontal="center"/>
    </xf>
    <xf numFmtId="0" fontId="8" fillId="6" borderId="0" xfId="0" quotePrefix="1" applyFont="1" applyFill="1" applyAlignment="1">
      <alignment horizontal="center"/>
    </xf>
    <xf numFmtId="0" fontId="9" fillId="0" borderId="0" xfId="0" quotePrefix="1" applyFont="1" applyAlignment="1">
      <alignment horizontal="center"/>
    </xf>
    <xf numFmtId="0" fontId="0" fillId="0" borderId="0" xfId="0"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0" fillId="2" borderId="0" xfId="0" applyFill="1" applyAlignment="1">
      <alignment horizontal="center"/>
    </xf>
    <xf numFmtId="0" fontId="0" fillId="0" borderId="0" xfId="0" applyAlignment="1">
      <alignment horizontal="left" wrapText="1"/>
    </xf>
    <xf numFmtId="0" fontId="0" fillId="0" borderId="0" xfId="0" applyAlignment="1">
      <alignment horizontal="left"/>
    </xf>
    <xf numFmtId="0" fontId="0" fillId="0" borderId="0" xfId="0" quotePrefix="1" applyAlignment="1">
      <alignment horizontal="left"/>
    </xf>
    <xf numFmtId="0" fontId="6" fillId="4"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9" fillId="0" borderId="0" xfId="0" applyFont="1" applyAlignment="1">
      <alignment horizontal="center"/>
    </xf>
    <xf numFmtId="0" fontId="0" fillId="2" borderId="0" xfId="0" applyFill="1" applyBorder="1" applyAlignment="1">
      <alignment horizontal="center"/>
    </xf>
    <xf numFmtId="0" fontId="0" fillId="0" borderId="0" xfId="0" applyBorder="1"/>
    <xf numFmtId="0" fontId="0" fillId="0" borderId="0" xfId="0" applyBorder="1" applyAlignment="1">
      <alignment horizontal="center"/>
    </xf>
    <xf numFmtId="0" fontId="0" fillId="0" borderId="0" xfId="0" applyBorder="1" applyAlignment="1">
      <alignment horizontal="center"/>
    </xf>
    <xf numFmtId="0" fontId="0" fillId="2" borderId="0" xfId="0" applyFill="1" applyBorder="1" applyAlignment="1">
      <alignment horizontal="center" vertical="center"/>
    </xf>
    <xf numFmtId="0" fontId="0" fillId="2" borderId="0" xfId="0" applyFill="1" applyBorder="1" applyAlignment="1">
      <alignment horizontal="center" vertical="center" wrapText="1"/>
    </xf>
    <xf numFmtId="0" fontId="0" fillId="0" borderId="0" xfId="0" quotePrefix="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wrapText="1"/>
    </xf>
    <xf numFmtId="0" fontId="0" fillId="0" borderId="0" xfId="0" quotePrefix="1" applyBorder="1" applyAlignment="1">
      <alignment horizontal="center" vertical="center"/>
    </xf>
    <xf numFmtId="0" fontId="0" fillId="0" borderId="0"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1</xdr:row>
      <xdr:rowOff>85725</xdr:rowOff>
    </xdr:from>
    <xdr:to>
      <xdr:col>9</xdr:col>
      <xdr:colOff>418394</xdr:colOff>
      <xdr:row>11</xdr:row>
      <xdr:rowOff>152154</xdr:rowOff>
    </xdr:to>
    <xdr:pic>
      <xdr:nvPicPr>
        <xdr:cNvPr id="2" name="Picture 1">
          <a:extLst>
            <a:ext uri="{FF2B5EF4-FFF2-40B4-BE49-F238E27FC236}">
              <a16:creationId xmlns:a16="http://schemas.microsoft.com/office/drawing/2014/main" id="{B78926EE-A66F-49FE-9DDD-B523116D4B39}"/>
            </a:ext>
          </a:extLst>
        </xdr:cNvPr>
        <xdr:cNvPicPr>
          <a:picLocks noChangeAspect="1"/>
        </xdr:cNvPicPr>
      </xdr:nvPicPr>
      <xdr:blipFill>
        <a:blip xmlns:r="http://schemas.openxmlformats.org/officeDocument/2006/relationships" r:embed="rId1"/>
        <a:stretch>
          <a:fillRect/>
        </a:stretch>
      </xdr:blipFill>
      <xdr:spPr>
        <a:xfrm>
          <a:off x="257175" y="276225"/>
          <a:ext cx="5647619" cy="197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735966</xdr:colOff>
      <xdr:row>69</xdr:row>
      <xdr:rowOff>22139</xdr:rowOff>
    </xdr:from>
    <xdr:to>
      <xdr:col>22</xdr:col>
      <xdr:colOff>314325</xdr:colOff>
      <xdr:row>85</xdr:row>
      <xdr:rowOff>2330</xdr:rowOff>
    </xdr:to>
    <xdr:pic>
      <xdr:nvPicPr>
        <xdr:cNvPr id="4" name="Picture 3">
          <a:extLst>
            <a:ext uri="{FF2B5EF4-FFF2-40B4-BE49-F238E27FC236}">
              <a16:creationId xmlns:a16="http://schemas.microsoft.com/office/drawing/2014/main" id="{C18445B7-5C35-4160-AA14-911C3FE2F5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99216" y="13509539"/>
          <a:ext cx="5093334" cy="30758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9BAEC-DA05-44E6-AC3E-D0F078768C96}">
  <dimension ref="B13:T30"/>
  <sheetViews>
    <sheetView showGridLines="0" tabSelected="1" workbookViewId="0">
      <selection activeCell="B30" sqref="B30"/>
    </sheetView>
  </sheetViews>
  <sheetFormatPr defaultRowHeight="15" x14ac:dyDescent="0.25"/>
  <sheetData>
    <row r="13" spans="2:2" ht="31.5" x14ac:dyDescent="0.5">
      <c r="B13" s="34" t="s">
        <v>154</v>
      </c>
    </row>
    <row r="15" spans="2:2" ht="26.25" x14ac:dyDescent="0.4">
      <c r="B15" s="33" t="s">
        <v>121</v>
      </c>
    </row>
    <row r="17" spans="2:20" ht="15" customHeight="1" x14ac:dyDescent="0.25">
      <c r="B17" t="s">
        <v>127</v>
      </c>
      <c r="C17" s="52" t="s">
        <v>155</v>
      </c>
      <c r="D17" s="52"/>
      <c r="E17" s="52"/>
      <c r="F17" s="52"/>
      <c r="G17" s="52"/>
      <c r="H17" s="52"/>
      <c r="I17" s="52"/>
      <c r="J17" s="52"/>
      <c r="K17" s="52"/>
      <c r="L17" s="52"/>
      <c r="M17" s="52"/>
      <c r="N17" s="52"/>
      <c r="O17" s="52"/>
      <c r="P17" s="52"/>
      <c r="Q17" s="52"/>
      <c r="R17" s="52"/>
      <c r="S17" s="52"/>
      <c r="T17" s="52"/>
    </row>
    <row r="18" spans="2:20" x14ac:dyDescent="0.25">
      <c r="C18" s="52"/>
      <c r="D18" s="52"/>
      <c r="E18" s="52"/>
      <c r="F18" s="52"/>
      <c r="G18" s="52"/>
      <c r="H18" s="52"/>
      <c r="I18" s="52"/>
      <c r="J18" s="52"/>
      <c r="K18" s="52"/>
      <c r="L18" s="52"/>
      <c r="M18" s="52"/>
      <c r="N18" s="52"/>
      <c r="O18" s="52"/>
      <c r="P18" s="52"/>
      <c r="Q18" s="52"/>
      <c r="R18" s="52"/>
      <c r="S18" s="52"/>
      <c r="T18" s="52"/>
    </row>
    <row r="19" spans="2:20" x14ac:dyDescent="0.25">
      <c r="C19" s="52"/>
      <c r="D19" s="52"/>
      <c r="E19" s="52"/>
      <c r="F19" s="52"/>
      <c r="G19" s="52"/>
      <c r="H19" s="52"/>
      <c r="I19" s="52"/>
      <c r="J19" s="52"/>
      <c r="K19" s="52"/>
      <c r="L19" s="52"/>
      <c r="M19" s="52"/>
      <c r="N19" s="52"/>
      <c r="O19" s="52"/>
      <c r="P19" s="52"/>
      <c r="Q19" s="52"/>
      <c r="R19" s="52"/>
      <c r="S19" s="52"/>
      <c r="T19" s="52"/>
    </row>
    <row r="21" spans="2:20" ht="15.75" x14ac:dyDescent="0.25">
      <c r="B21" s="32" t="s">
        <v>126</v>
      </c>
      <c r="C21" s="32"/>
    </row>
    <row r="22" spans="2:20" ht="15.75" x14ac:dyDescent="0.25">
      <c r="B22" s="32"/>
      <c r="C22" s="35" t="s">
        <v>124</v>
      </c>
    </row>
    <row r="23" spans="2:20" ht="15.75" x14ac:dyDescent="0.25">
      <c r="B23" s="32"/>
      <c r="C23" s="35" t="s">
        <v>125</v>
      </c>
    </row>
    <row r="25" spans="2:20" x14ac:dyDescent="0.25">
      <c r="B25" t="s">
        <v>122</v>
      </c>
    </row>
    <row r="26" spans="2:20" x14ac:dyDescent="0.25">
      <c r="C26" s="22" t="s">
        <v>123</v>
      </c>
    </row>
    <row r="27" spans="2:20" x14ac:dyDescent="0.25">
      <c r="C27" s="22" t="s">
        <v>156</v>
      </c>
    </row>
    <row r="30" spans="2:20" x14ac:dyDescent="0.25">
      <c r="B30" s="36" t="s">
        <v>157</v>
      </c>
    </row>
  </sheetData>
  <mergeCells count="1">
    <mergeCell ref="C17:T1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83B53-6313-49D8-98C8-5710B9474223}">
  <dimension ref="A1:Y1985"/>
  <sheetViews>
    <sheetView zoomScaleNormal="100" workbookViewId="0">
      <selection activeCell="B87" sqref="B87:L87"/>
    </sheetView>
  </sheetViews>
  <sheetFormatPr defaultRowHeight="15" x14ac:dyDescent="0.25"/>
  <cols>
    <col min="1" max="1" width="4.140625" style="3" customWidth="1"/>
    <col min="2" max="2" width="10.140625" style="3" customWidth="1"/>
    <col min="3" max="3" width="9.140625" style="5"/>
    <col min="4" max="4" width="12" customWidth="1"/>
    <col min="5" max="5" width="10.7109375" customWidth="1"/>
    <col min="6" max="6" width="11.42578125" customWidth="1"/>
    <col min="7" max="7" width="12.42578125" customWidth="1"/>
    <col min="8" max="8" width="12.5703125" customWidth="1"/>
    <col min="9" max="9" width="12.28515625" customWidth="1"/>
    <col min="10" max="10" width="13.140625" customWidth="1"/>
    <col min="11" max="11" width="15.42578125" customWidth="1"/>
    <col min="12" max="12" width="15.42578125" bestFit="1" customWidth="1"/>
    <col min="13" max="13" width="4.28515625" customWidth="1"/>
    <col min="14" max="17" width="11.5703125" customWidth="1"/>
    <col min="18" max="19" width="11.5703125" style="4" customWidth="1"/>
    <col min="20" max="20" width="13.28515625" style="4" customWidth="1"/>
    <col min="21" max="22" width="11.5703125" style="4" customWidth="1"/>
    <col min="23" max="23" width="6.5703125" style="4" customWidth="1"/>
    <col min="24" max="24" width="8.85546875" style="4"/>
    <col min="26" max="26" width="12.7109375" customWidth="1"/>
    <col min="29" max="29" width="10.5703125" customWidth="1"/>
    <col min="30" max="30" width="7.7109375" customWidth="1"/>
    <col min="31" max="31" width="12.5703125" customWidth="1"/>
    <col min="34" max="34" width="5.42578125" customWidth="1"/>
    <col min="36" max="40" width="3" bestFit="1" customWidth="1"/>
    <col min="41" max="41" width="12.7109375" customWidth="1"/>
    <col min="42" max="42" width="8.85546875" customWidth="1"/>
    <col min="43" max="43" width="15.7109375" customWidth="1"/>
  </cols>
  <sheetData>
    <row r="1" spans="1:24" ht="26.25" x14ac:dyDescent="0.4">
      <c r="A1" s="30"/>
      <c r="B1" s="28" t="s">
        <v>107</v>
      </c>
      <c r="C1" s="29"/>
      <c r="D1" s="30"/>
      <c r="E1" s="30"/>
      <c r="F1" s="30"/>
      <c r="G1" s="30"/>
      <c r="H1" s="30"/>
      <c r="I1" s="30"/>
      <c r="J1" s="30"/>
      <c r="K1" s="30"/>
      <c r="L1" s="30"/>
      <c r="M1" s="30"/>
      <c r="N1" s="30"/>
      <c r="O1" s="30"/>
      <c r="P1" s="30"/>
      <c r="Q1" s="30"/>
      <c r="R1" s="29"/>
      <c r="S1" s="29"/>
      <c r="T1" s="29"/>
      <c r="U1" s="29"/>
      <c r="V1" s="29"/>
      <c r="W1" s="29"/>
      <c r="X1" s="5"/>
    </row>
    <row r="2" spans="1:24" s="21" customFormat="1" ht="11.25" customHeight="1" x14ac:dyDescent="0.4">
      <c r="A2" s="14"/>
      <c r="B2" s="25"/>
      <c r="C2" s="26"/>
      <c r="D2" s="27"/>
      <c r="E2" s="27"/>
      <c r="F2" s="27"/>
      <c r="G2" s="27"/>
      <c r="H2" s="27"/>
      <c r="I2" s="27"/>
      <c r="J2" s="27"/>
      <c r="K2" s="27"/>
      <c r="L2" s="27"/>
      <c r="M2" s="27"/>
      <c r="N2" s="27"/>
      <c r="O2" s="27"/>
      <c r="P2" s="27"/>
      <c r="Q2" s="27"/>
      <c r="R2" s="26"/>
      <c r="S2" s="26"/>
      <c r="T2" s="26"/>
      <c r="U2" s="26"/>
      <c r="V2" s="26"/>
      <c r="W2" s="26"/>
      <c r="X2" s="14"/>
    </row>
    <row r="3" spans="1:24" x14ac:dyDescent="0.25">
      <c r="B3" s="55" t="s">
        <v>59</v>
      </c>
      <c r="C3" s="55"/>
      <c r="D3" s="55"/>
      <c r="E3" s="55"/>
      <c r="F3" s="55"/>
      <c r="G3" s="55"/>
      <c r="H3" s="55"/>
      <c r="I3" s="55"/>
      <c r="J3" s="55"/>
      <c r="K3" s="55"/>
      <c r="L3" s="55"/>
      <c r="P3" s="3" t="s">
        <v>0</v>
      </c>
      <c r="Q3" s="3" t="s">
        <v>1</v>
      </c>
      <c r="R3" s="5"/>
      <c r="S3" s="5"/>
      <c r="T3" s="5"/>
      <c r="U3" s="5"/>
      <c r="V3" s="5"/>
      <c r="W3" s="5"/>
      <c r="X3"/>
    </row>
    <row r="4" spans="1:24" x14ac:dyDescent="0.25">
      <c r="B4"/>
      <c r="C4"/>
      <c r="E4" s="5" t="s">
        <v>60</v>
      </c>
      <c r="F4" s="4" t="s">
        <v>6</v>
      </c>
      <c r="G4" s="4" t="s">
        <v>5</v>
      </c>
      <c r="H4" s="57" t="s">
        <v>58</v>
      </c>
      <c r="I4" s="57"/>
      <c r="J4" s="57"/>
      <c r="K4" s="57"/>
      <c r="L4" s="57"/>
      <c r="P4" s="3">
        <v>1</v>
      </c>
      <c r="Q4" s="5" t="str">
        <f>DEC2HEX(P4)</f>
        <v>1</v>
      </c>
      <c r="X4"/>
    </row>
    <row r="5" spans="1:24" x14ac:dyDescent="0.25">
      <c r="B5" s="54" t="s">
        <v>23</v>
      </c>
      <c r="C5" s="54"/>
      <c r="D5" s="54"/>
      <c r="E5" s="4">
        <v>1</v>
      </c>
      <c r="F5" s="2" t="s">
        <v>2</v>
      </c>
      <c r="G5" s="4">
        <v>41</v>
      </c>
      <c r="H5" s="57" t="s">
        <v>62</v>
      </c>
      <c r="I5" s="57"/>
      <c r="J5" s="57"/>
      <c r="K5" s="57"/>
      <c r="L5" s="57"/>
      <c r="P5" s="3">
        <v>2</v>
      </c>
      <c r="Q5" s="5" t="str">
        <f t="shared" ref="Q5:Q49" si="0">DEC2HEX(P5)</f>
        <v>2</v>
      </c>
      <c r="X5"/>
    </row>
    <row r="6" spans="1:24" x14ac:dyDescent="0.25">
      <c r="B6" s="54" t="s">
        <v>21</v>
      </c>
      <c r="C6" s="54"/>
      <c r="D6" s="54"/>
      <c r="E6" s="4">
        <v>1</v>
      </c>
      <c r="F6" s="2" t="s">
        <v>22</v>
      </c>
      <c r="G6" s="3">
        <v>54</v>
      </c>
      <c r="H6" s="57" t="s">
        <v>63</v>
      </c>
      <c r="I6" s="57"/>
      <c r="J6" s="57"/>
      <c r="K6" s="57"/>
      <c r="L6" s="57"/>
      <c r="P6" s="3">
        <v>3</v>
      </c>
      <c r="Q6" s="5" t="str">
        <f t="shared" si="0"/>
        <v>3</v>
      </c>
      <c r="X6"/>
    </row>
    <row r="7" spans="1:24" x14ac:dyDescent="0.25">
      <c r="B7" s="54" t="s">
        <v>40</v>
      </c>
      <c r="C7" s="54"/>
      <c r="D7" s="54"/>
      <c r="E7" s="5">
        <v>1</v>
      </c>
      <c r="F7" s="2" t="s">
        <v>41</v>
      </c>
      <c r="G7" s="5">
        <v>52</v>
      </c>
      <c r="H7" s="10"/>
      <c r="I7" s="10"/>
      <c r="J7" s="10"/>
      <c r="K7" s="10"/>
      <c r="L7" s="10"/>
      <c r="P7" s="3">
        <v>4</v>
      </c>
      <c r="Q7" s="5" t="str">
        <f t="shared" si="0"/>
        <v>4</v>
      </c>
      <c r="X7"/>
    </row>
    <row r="8" spans="1:24" x14ac:dyDescent="0.25">
      <c r="B8" s="54" t="s">
        <v>49</v>
      </c>
      <c r="C8" s="54"/>
      <c r="D8" s="54"/>
      <c r="E8" s="5">
        <v>1</v>
      </c>
      <c r="F8" s="5" t="s">
        <v>3</v>
      </c>
      <c r="G8" s="5">
        <v>43</v>
      </c>
      <c r="H8" s="10"/>
      <c r="I8" s="10"/>
      <c r="J8" s="10"/>
      <c r="K8" s="10"/>
      <c r="L8" s="10"/>
      <c r="P8" s="3">
        <v>5</v>
      </c>
      <c r="Q8" s="5" t="str">
        <f t="shared" si="0"/>
        <v>5</v>
      </c>
      <c r="X8"/>
    </row>
    <row r="9" spans="1:24" x14ac:dyDescent="0.25">
      <c r="B9" s="54" t="s">
        <v>26</v>
      </c>
      <c r="C9" s="54"/>
      <c r="D9" s="54"/>
      <c r="E9" s="5">
        <v>2</v>
      </c>
      <c r="F9" s="5">
        <v>2</v>
      </c>
      <c r="G9" s="2" t="str">
        <f>DEC2HEX(F9,4)</f>
        <v>0002</v>
      </c>
      <c r="H9" s="57" t="s">
        <v>70</v>
      </c>
      <c r="I9" s="57"/>
      <c r="J9" s="57"/>
      <c r="K9" s="57"/>
      <c r="L9" s="57"/>
      <c r="P9" s="3">
        <v>6</v>
      </c>
      <c r="Q9" s="5" t="str">
        <f t="shared" si="0"/>
        <v>6</v>
      </c>
      <c r="X9"/>
    </row>
    <row r="10" spans="1:24" x14ac:dyDescent="0.25">
      <c r="B10" s="54" t="s">
        <v>25</v>
      </c>
      <c r="C10" s="54"/>
      <c r="D10" s="54"/>
      <c r="E10" s="5">
        <v>2</v>
      </c>
      <c r="F10" s="5">
        <v>201</v>
      </c>
      <c r="G10" s="2" t="str">
        <f>DEC2HEX(F10,4)</f>
        <v>00C9</v>
      </c>
      <c r="H10" s="57" t="s">
        <v>71</v>
      </c>
      <c r="I10" s="57"/>
      <c r="J10" s="57"/>
      <c r="K10" s="57"/>
      <c r="L10" s="57"/>
      <c r="P10" s="3">
        <v>7</v>
      </c>
      <c r="Q10" s="5" t="str">
        <f t="shared" si="0"/>
        <v>7</v>
      </c>
      <c r="X10"/>
    </row>
    <row r="11" spans="1:24" x14ac:dyDescent="0.25">
      <c r="B11" s="54" t="s">
        <v>7</v>
      </c>
      <c r="C11" s="54"/>
      <c r="D11" s="54"/>
      <c r="E11" s="5">
        <v>2</v>
      </c>
      <c r="F11" s="5">
        <v>1</v>
      </c>
      <c r="G11" s="2" t="str">
        <f>DEC2HEX(F11,4)</f>
        <v>0001</v>
      </c>
      <c r="H11" s="57" t="s">
        <v>69</v>
      </c>
      <c r="I11" s="57"/>
      <c r="J11" s="57"/>
      <c r="K11" s="57"/>
      <c r="L11" s="57"/>
      <c r="P11" s="3">
        <v>8</v>
      </c>
      <c r="Q11" s="5" t="str">
        <f t="shared" si="0"/>
        <v>8</v>
      </c>
      <c r="X11"/>
    </row>
    <row r="12" spans="1:24" x14ac:dyDescent="0.25">
      <c r="B12" s="54" t="s">
        <v>35</v>
      </c>
      <c r="C12" s="54"/>
      <c r="D12" s="54"/>
      <c r="E12" s="4">
        <v>1</v>
      </c>
      <c r="F12" s="57" t="s">
        <v>134</v>
      </c>
      <c r="G12" s="57"/>
      <c r="H12" s="57"/>
      <c r="I12" s="57"/>
      <c r="J12" s="57"/>
      <c r="K12" s="57"/>
      <c r="L12" s="57"/>
      <c r="P12" s="3">
        <v>9</v>
      </c>
      <c r="Q12" s="5" t="str">
        <f t="shared" si="0"/>
        <v>9</v>
      </c>
      <c r="X12"/>
    </row>
    <row r="13" spans="1:24" x14ac:dyDescent="0.25">
      <c r="H13" s="4"/>
      <c r="P13" s="3">
        <v>100</v>
      </c>
      <c r="Q13" s="5" t="str">
        <f t="shared" si="0"/>
        <v>64</v>
      </c>
      <c r="X13"/>
    </row>
    <row r="14" spans="1:24" x14ac:dyDescent="0.25">
      <c r="B14" s="55" t="s">
        <v>94</v>
      </c>
      <c r="C14" s="55"/>
      <c r="D14" s="55"/>
      <c r="E14" s="55"/>
      <c r="F14" s="55"/>
      <c r="G14" s="55"/>
      <c r="H14" s="55"/>
      <c r="I14" s="55"/>
      <c r="J14" s="55"/>
      <c r="K14" s="55"/>
      <c r="L14" s="55"/>
      <c r="P14" s="3">
        <v>101</v>
      </c>
      <c r="Q14" s="5" t="str">
        <f t="shared" si="0"/>
        <v>65</v>
      </c>
      <c r="X14"/>
    </row>
    <row r="15" spans="1:24" x14ac:dyDescent="0.25">
      <c r="A15" s="14"/>
      <c r="B15" s="53" t="s">
        <v>38</v>
      </c>
      <c r="C15" s="53"/>
      <c r="D15" s="53"/>
      <c r="E15" s="53">
        <v>1</v>
      </c>
      <c r="F15" s="5" t="s">
        <v>110</v>
      </c>
      <c r="G15" s="5">
        <v>54</v>
      </c>
      <c r="H15" s="56" t="s">
        <v>108</v>
      </c>
      <c r="I15" s="56"/>
      <c r="J15" s="56"/>
      <c r="K15" s="56"/>
      <c r="L15" s="56"/>
      <c r="P15" s="5">
        <v>102</v>
      </c>
      <c r="Q15" s="5" t="str">
        <f t="shared" si="0"/>
        <v>66</v>
      </c>
      <c r="X15"/>
    </row>
    <row r="16" spans="1:24" x14ac:dyDescent="0.25">
      <c r="A16" s="5"/>
      <c r="B16" s="53"/>
      <c r="C16" s="53"/>
      <c r="D16" s="53"/>
      <c r="E16" s="53"/>
      <c r="F16" s="5" t="s">
        <v>3</v>
      </c>
      <c r="G16" s="12">
        <v>43</v>
      </c>
      <c r="H16" s="56" t="s">
        <v>109</v>
      </c>
      <c r="I16" s="56"/>
      <c r="J16" s="56"/>
      <c r="K16" s="56"/>
      <c r="L16" s="56"/>
      <c r="P16" s="5">
        <v>103</v>
      </c>
      <c r="Q16" s="5" t="str">
        <f t="shared" si="0"/>
        <v>67</v>
      </c>
      <c r="X16"/>
    </row>
    <row r="17" spans="1:24" x14ac:dyDescent="0.25">
      <c r="A17" s="5"/>
      <c r="B17" s="54" t="s">
        <v>95</v>
      </c>
      <c r="C17" s="54"/>
      <c r="D17" s="54"/>
      <c r="E17" s="5">
        <v>1</v>
      </c>
      <c r="G17" s="2" t="s">
        <v>33</v>
      </c>
      <c r="H17" s="58" t="s">
        <v>96</v>
      </c>
      <c r="I17" s="58"/>
      <c r="J17" s="58"/>
      <c r="K17" s="58"/>
      <c r="L17" s="58"/>
      <c r="P17" s="5">
        <v>104</v>
      </c>
      <c r="Q17" s="5" t="str">
        <f t="shared" si="0"/>
        <v>68</v>
      </c>
      <c r="X17"/>
    </row>
    <row r="18" spans="1:24" x14ac:dyDescent="0.25">
      <c r="B18" s="54" t="s">
        <v>35</v>
      </c>
      <c r="C18" s="54"/>
      <c r="D18" s="54"/>
      <c r="E18" s="5">
        <v>1</v>
      </c>
      <c r="F18" t="s">
        <v>134</v>
      </c>
      <c r="P18" s="5">
        <v>105</v>
      </c>
      <c r="Q18" s="5" t="str">
        <f t="shared" si="0"/>
        <v>69</v>
      </c>
      <c r="X18"/>
    </row>
    <row r="19" spans="1:24" x14ac:dyDescent="0.25">
      <c r="P19" s="5">
        <v>106</v>
      </c>
      <c r="Q19" s="5" t="str">
        <f t="shared" si="0"/>
        <v>6A</v>
      </c>
      <c r="X19"/>
    </row>
    <row r="20" spans="1:24" x14ac:dyDescent="0.25">
      <c r="P20" s="5">
        <v>107</v>
      </c>
      <c r="Q20" s="5" t="str">
        <f t="shared" si="0"/>
        <v>6B</v>
      </c>
      <c r="X20"/>
    </row>
    <row r="21" spans="1:24" x14ac:dyDescent="0.25">
      <c r="B21" s="63" t="s">
        <v>153</v>
      </c>
      <c r="C21" s="63"/>
      <c r="D21" s="63"/>
      <c r="E21" s="63"/>
      <c r="F21" s="63"/>
      <c r="G21" s="63"/>
      <c r="P21" s="5">
        <v>108</v>
      </c>
      <c r="Q21" s="5" t="str">
        <f t="shared" si="0"/>
        <v>6C</v>
      </c>
      <c r="X21"/>
    </row>
    <row r="22" spans="1:24" x14ac:dyDescent="0.25">
      <c r="B22" s="64"/>
      <c r="C22" s="65"/>
      <c r="D22" s="65" t="s">
        <v>76</v>
      </c>
      <c r="E22" s="65" t="s">
        <v>6</v>
      </c>
      <c r="F22" s="65" t="s">
        <v>5</v>
      </c>
      <c r="G22" s="65"/>
      <c r="P22" s="5">
        <v>109</v>
      </c>
      <c r="Q22" s="5" t="str">
        <f t="shared" si="0"/>
        <v>6D</v>
      </c>
      <c r="X22"/>
    </row>
    <row r="23" spans="1:24" x14ac:dyDescent="0.25">
      <c r="B23" s="66" t="s">
        <v>74</v>
      </c>
      <c r="C23" s="66"/>
      <c r="D23" s="65">
        <v>1</v>
      </c>
      <c r="E23" s="65" t="s">
        <v>4</v>
      </c>
      <c r="F23" s="65">
        <v>45</v>
      </c>
      <c r="G23" s="65"/>
      <c r="P23" s="5">
        <v>500</v>
      </c>
      <c r="Q23" s="5" t="str">
        <f t="shared" si="0"/>
        <v>1F4</v>
      </c>
      <c r="X23"/>
    </row>
    <row r="24" spans="1:24" x14ac:dyDescent="0.25">
      <c r="B24" s="66" t="s">
        <v>73</v>
      </c>
      <c r="C24" s="66"/>
      <c r="D24" s="65">
        <v>1</v>
      </c>
      <c r="E24" s="66" t="s">
        <v>100</v>
      </c>
      <c r="F24" s="66"/>
      <c r="G24" s="66"/>
      <c r="P24" s="3">
        <v>501</v>
      </c>
      <c r="Q24" s="5" t="str">
        <f t="shared" si="0"/>
        <v>1F5</v>
      </c>
      <c r="X24"/>
    </row>
    <row r="25" spans="1:24" x14ac:dyDescent="0.25">
      <c r="B25" s="66" t="s">
        <v>75</v>
      </c>
      <c r="C25" s="66"/>
      <c r="D25" s="65">
        <v>1</v>
      </c>
      <c r="E25" s="66" t="s">
        <v>77</v>
      </c>
      <c r="F25" s="66"/>
      <c r="G25" s="66"/>
      <c r="P25" s="5">
        <v>502</v>
      </c>
      <c r="Q25" s="5" t="str">
        <f t="shared" si="0"/>
        <v>1F6</v>
      </c>
      <c r="X25"/>
    </row>
    <row r="26" spans="1:24" x14ac:dyDescent="0.25">
      <c r="B26" s="64"/>
      <c r="C26" s="65"/>
      <c r="D26" s="65"/>
      <c r="E26" s="65"/>
      <c r="F26" s="65"/>
      <c r="G26" s="65"/>
      <c r="P26" s="5">
        <v>503</v>
      </c>
      <c r="Q26" s="5" t="str">
        <f t="shared" si="0"/>
        <v>1F7</v>
      </c>
      <c r="X26"/>
    </row>
    <row r="27" spans="1:24" x14ac:dyDescent="0.25">
      <c r="B27" s="67" t="s">
        <v>78</v>
      </c>
      <c r="C27" s="67"/>
      <c r="D27" s="67"/>
      <c r="E27" s="67"/>
      <c r="F27" s="67" t="s">
        <v>5</v>
      </c>
      <c r="G27" s="68" t="s">
        <v>91</v>
      </c>
      <c r="P27" s="5">
        <v>504</v>
      </c>
      <c r="Q27" s="5" t="str">
        <f t="shared" si="0"/>
        <v>1F8</v>
      </c>
      <c r="X27"/>
    </row>
    <row r="28" spans="1:24" x14ac:dyDescent="0.25">
      <c r="B28" s="67"/>
      <c r="C28" s="67"/>
      <c r="D28" s="67"/>
      <c r="E28" s="67"/>
      <c r="F28" s="67"/>
      <c r="G28" s="68"/>
      <c r="P28" s="5">
        <v>505</v>
      </c>
      <c r="Q28" s="5" t="str">
        <f t="shared" si="0"/>
        <v>1F9</v>
      </c>
      <c r="X28"/>
    </row>
    <row r="29" spans="1:24" x14ac:dyDescent="0.25">
      <c r="B29" s="66" t="s">
        <v>79</v>
      </c>
      <c r="C29" s="66"/>
      <c r="D29" s="66"/>
      <c r="E29" s="66"/>
      <c r="F29" s="69" t="s">
        <v>27</v>
      </c>
      <c r="G29" s="70" t="str">
        <f t="shared" ref="G29:G36" si="1">CONCATENATE("45",F29,TEXT(RIGHT(DEC2HEX(HEX2DEC(45))+HEX2DEC(F29),2),"##"))</f>
        <v>450045</v>
      </c>
      <c r="P29" s="5">
        <v>506</v>
      </c>
      <c r="Q29" s="5" t="str">
        <f t="shared" si="0"/>
        <v>1FA</v>
      </c>
      <c r="X29"/>
    </row>
    <row r="30" spans="1:24" x14ac:dyDescent="0.25">
      <c r="B30" s="66" t="s">
        <v>80</v>
      </c>
      <c r="C30" s="66"/>
      <c r="D30" s="66"/>
      <c r="E30" s="66"/>
      <c r="F30" s="69" t="s">
        <v>28</v>
      </c>
      <c r="G30" s="70" t="str">
        <f t="shared" si="1"/>
        <v>450146</v>
      </c>
      <c r="P30" s="5">
        <v>507</v>
      </c>
      <c r="Q30" s="5" t="str">
        <f t="shared" si="0"/>
        <v>1FB</v>
      </c>
      <c r="X30"/>
    </row>
    <row r="31" spans="1:24" x14ac:dyDescent="0.25">
      <c r="B31" s="66" t="s">
        <v>81</v>
      </c>
      <c r="C31" s="66"/>
      <c r="D31" s="66"/>
      <c r="E31" s="66"/>
      <c r="F31" s="69" t="s">
        <v>29</v>
      </c>
      <c r="G31" s="70" t="str">
        <f t="shared" si="1"/>
        <v>450247</v>
      </c>
      <c r="P31" s="5">
        <v>508</v>
      </c>
      <c r="Q31" s="5" t="str">
        <f t="shared" si="0"/>
        <v>1FC</v>
      </c>
      <c r="X31"/>
    </row>
    <row r="32" spans="1:24" x14ac:dyDescent="0.25">
      <c r="B32" s="66" t="s">
        <v>82</v>
      </c>
      <c r="C32" s="66"/>
      <c r="D32" s="66"/>
      <c r="E32" s="66"/>
      <c r="F32" s="69" t="s">
        <v>30</v>
      </c>
      <c r="G32" s="70" t="str">
        <f t="shared" si="1"/>
        <v>450348</v>
      </c>
      <c r="P32" s="5">
        <v>509</v>
      </c>
      <c r="Q32" s="5" t="str">
        <f t="shared" si="0"/>
        <v>1FD</v>
      </c>
      <c r="X32"/>
    </row>
    <row r="33" spans="1:24" x14ac:dyDescent="0.25">
      <c r="B33" s="66" t="s">
        <v>83</v>
      </c>
      <c r="C33" s="66"/>
      <c r="D33" s="66"/>
      <c r="E33" s="66"/>
      <c r="F33" s="69" t="s">
        <v>31</v>
      </c>
      <c r="G33" s="70" t="str">
        <f t="shared" si="1"/>
        <v>450449</v>
      </c>
      <c r="P33" s="3">
        <v>1000</v>
      </c>
      <c r="Q33" s="5" t="str">
        <f t="shared" si="0"/>
        <v>3E8</v>
      </c>
      <c r="X33"/>
    </row>
    <row r="34" spans="1:24" x14ac:dyDescent="0.25">
      <c r="B34" s="66" t="s">
        <v>84</v>
      </c>
      <c r="C34" s="66"/>
      <c r="D34" s="66"/>
      <c r="E34" s="66"/>
      <c r="F34" s="69" t="s">
        <v>32</v>
      </c>
      <c r="G34" s="70" t="str">
        <f t="shared" si="1"/>
        <v>450550</v>
      </c>
      <c r="P34" s="3">
        <v>1001</v>
      </c>
      <c r="Q34" s="5" t="str">
        <f t="shared" si="0"/>
        <v>3E9</v>
      </c>
      <c r="X34"/>
    </row>
    <row r="35" spans="1:24" ht="15" customHeight="1" x14ac:dyDescent="0.25">
      <c r="B35" s="66" t="s">
        <v>85</v>
      </c>
      <c r="C35" s="66"/>
      <c r="D35" s="66"/>
      <c r="E35" s="66"/>
      <c r="F35" s="69" t="s">
        <v>33</v>
      </c>
      <c r="G35" s="70" t="str">
        <f t="shared" si="1"/>
        <v>450651</v>
      </c>
      <c r="P35" s="5">
        <v>1002</v>
      </c>
      <c r="Q35" s="5" t="str">
        <f t="shared" si="0"/>
        <v>3EA</v>
      </c>
      <c r="X35"/>
    </row>
    <row r="36" spans="1:24" x14ac:dyDescent="0.25">
      <c r="B36" s="71" t="s">
        <v>86</v>
      </c>
      <c r="C36" s="71"/>
      <c r="D36" s="71"/>
      <c r="E36" s="71"/>
      <c r="F36" s="72" t="s">
        <v>34</v>
      </c>
      <c r="G36" s="73" t="str">
        <f t="shared" si="1"/>
        <v>450752</v>
      </c>
      <c r="P36" s="5">
        <v>1003</v>
      </c>
      <c r="Q36" s="5" t="str">
        <f t="shared" si="0"/>
        <v>3EB</v>
      </c>
      <c r="X36"/>
    </row>
    <row r="37" spans="1:24" x14ac:dyDescent="0.25">
      <c r="B37" s="71"/>
      <c r="C37" s="71"/>
      <c r="D37" s="71"/>
      <c r="E37" s="71"/>
      <c r="F37" s="73"/>
      <c r="G37" s="73"/>
      <c r="P37" s="5">
        <v>1004</v>
      </c>
      <c r="Q37" s="5" t="str">
        <f t="shared" si="0"/>
        <v>3EC</v>
      </c>
      <c r="X37"/>
    </row>
    <row r="38" spans="1:24" x14ac:dyDescent="0.25">
      <c r="B38" s="66" t="s">
        <v>87</v>
      </c>
      <c r="C38" s="66"/>
      <c r="D38" s="66"/>
      <c r="E38" s="66"/>
      <c r="F38" s="69" t="s">
        <v>92</v>
      </c>
      <c r="G38" s="70" t="str">
        <f>CONCATENATE("45",F38,TEXT(RIGHT(DEC2HEX(HEX2DEC(45))+HEX2DEC(F38),2),"##"))</f>
        <v>450853</v>
      </c>
      <c r="P38" s="5">
        <v>1005</v>
      </c>
      <c r="Q38" s="5" t="str">
        <f t="shared" si="0"/>
        <v>3ED</v>
      </c>
      <c r="X38"/>
    </row>
    <row r="39" spans="1:24" x14ac:dyDescent="0.25">
      <c r="B39" s="66" t="s">
        <v>88</v>
      </c>
      <c r="C39" s="66"/>
      <c r="D39" s="66"/>
      <c r="E39" s="66"/>
      <c r="F39" s="69" t="s">
        <v>93</v>
      </c>
      <c r="G39" s="70" t="str">
        <f>CONCATENATE("45",F39,TEXT(RIGHT(DEC2HEX(HEX2DEC(45))+HEX2DEC(F39),2),"##"))</f>
        <v>450954</v>
      </c>
      <c r="P39" s="5">
        <v>1006</v>
      </c>
      <c r="Q39" s="5" t="str">
        <f t="shared" si="0"/>
        <v>3EE</v>
      </c>
      <c r="X39"/>
    </row>
    <row r="40" spans="1:24" x14ac:dyDescent="0.25">
      <c r="A40" s="5"/>
      <c r="B40" s="66" t="s">
        <v>89</v>
      </c>
      <c r="C40" s="66"/>
      <c r="D40" s="66"/>
      <c r="E40" s="66"/>
      <c r="F40" s="70">
        <v>10</v>
      </c>
      <c r="G40" s="70" t="str">
        <f>CONCATENATE("45",F40,TEXT(RIGHT(DEC2HEX(HEX2DEC(45))+HEX2DEC(F40),2),"##"))</f>
        <v>451061</v>
      </c>
      <c r="H40" s="1"/>
      <c r="P40" s="5">
        <v>1007</v>
      </c>
      <c r="Q40" s="5" t="str">
        <f t="shared" si="0"/>
        <v>3EF</v>
      </c>
      <c r="X40"/>
    </row>
    <row r="41" spans="1:24" x14ac:dyDescent="0.25">
      <c r="A41" s="5"/>
      <c r="B41" s="71" t="s">
        <v>90</v>
      </c>
      <c r="C41" s="71"/>
      <c r="D41" s="71"/>
      <c r="E41" s="71"/>
      <c r="F41" s="73">
        <v>11</v>
      </c>
      <c r="G41" s="73" t="str">
        <f>CONCATENATE("45",F41,TEXT(RIGHT(DEC2HEX(HEX2DEC(45))+HEX2DEC(F41),2),"##"))</f>
        <v>451162</v>
      </c>
      <c r="H41" s="1"/>
      <c r="P41" s="5">
        <v>1008</v>
      </c>
      <c r="Q41" s="5" t="str">
        <f t="shared" si="0"/>
        <v>3F0</v>
      </c>
      <c r="X41"/>
    </row>
    <row r="42" spans="1:24" x14ac:dyDescent="0.25">
      <c r="A42" s="5"/>
      <c r="B42" s="71"/>
      <c r="C42" s="71"/>
      <c r="D42" s="71"/>
      <c r="E42" s="71"/>
      <c r="F42" s="73"/>
      <c r="G42" s="73"/>
      <c r="H42" s="1"/>
      <c r="P42" s="5">
        <v>1009</v>
      </c>
      <c r="Q42" s="5" t="str">
        <f t="shared" si="0"/>
        <v>3F1</v>
      </c>
      <c r="X42"/>
    </row>
    <row r="43" spans="1:24" x14ac:dyDescent="0.25">
      <c r="A43" s="5"/>
      <c r="H43" s="1"/>
      <c r="P43" s="3">
        <v>1500</v>
      </c>
      <c r="Q43" s="5" t="str">
        <f t="shared" si="0"/>
        <v>5DC</v>
      </c>
      <c r="X43"/>
    </row>
    <row r="44" spans="1:24" x14ac:dyDescent="0.25">
      <c r="A44" s="5"/>
      <c r="H44" s="1"/>
      <c r="P44" s="3">
        <v>1501</v>
      </c>
      <c r="Q44" s="5" t="str">
        <f t="shared" si="0"/>
        <v>5DD</v>
      </c>
      <c r="X44"/>
    </row>
    <row r="45" spans="1:24" x14ac:dyDescent="0.25">
      <c r="A45" s="5"/>
      <c r="B45" s="13" t="s">
        <v>8</v>
      </c>
      <c r="C45" s="11"/>
      <c r="D45" s="55">
        <v>1</v>
      </c>
      <c r="E45" s="55"/>
      <c r="F45" s="55"/>
      <c r="G45" s="11"/>
      <c r="H45" s="55">
        <v>2</v>
      </c>
      <c r="I45" s="55"/>
      <c r="J45" s="55"/>
      <c r="K45" s="21"/>
      <c r="L45" s="21"/>
      <c r="P45" s="5">
        <v>1502</v>
      </c>
      <c r="Q45" s="5" t="str">
        <f t="shared" si="0"/>
        <v>5DE</v>
      </c>
      <c r="X45"/>
    </row>
    <row r="46" spans="1:24" x14ac:dyDescent="0.25">
      <c r="A46" s="5"/>
      <c r="B46" s="61" t="s">
        <v>130</v>
      </c>
      <c r="C46" s="61"/>
      <c r="D46" s="54" t="s">
        <v>24</v>
      </c>
      <c r="E46" s="54"/>
      <c r="F46" s="54"/>
      <c r="H46" s="62" t="s">
        <v>135</v>
      </c>
      <c r="I46" s="62"/>
      <c r="J46" s="62"/>
      <c r="P46" s="5">
        <v>1503</v>
      </c>
      <c r="Q46" s="5" t="str">
        <f t="shared" si="0"/>
        <v>5DF</v>
      </c>
      <c r="X46"/>
    </row>
    <row r="47" spans="1:24" x14ac:dyDescent="0.25">
      <c r="A47" s="5"/>
      <c r="B47" s="61"/>
      <c r="C47" s="61"/>
      <c r="D47" s="1" t="s">
        <v>9</v>
      </c>
      <c r="E47" s="54" t="s">
        <v>10</v>
      </c>
      <c r="F47" s="54"/>
      <c r="H47" s="1" t="s">
        <v>9</v>
      </c>
      <c r="I47" s="54" t="s">
        <v>42</v>
      </c>
      <c r="J47" s="54"/>
      <c r="P47" s="5">
        <v>1504</v>
      </c>
      <c r="Q47" s="5" t="str">
        <f t="shared" si="0"/>
        <v>5E0</v>
      </c>
      <c r="S47" s="7"/>
      <c r="T47" s="7"/>
      <c r="U47" s="7"/>
      <c r="V47" s="7"/>
      <c r="X47"/>
    </row>
    <row r="48" spans="1:24" x14ac:dyDescent="0.25">
      <c r="A48" s="5"/>
      <c r="B48" s="61"/>
      <c r="C48" s="61"/>
      <c r="D48" s="1" t="s">
        <v>11</v>
      </c>
      <c r="E48" s="54" t="s">
        <v>12</v>
      </c>
      <c r="F48" s="54"/>
      <c r="H48" s="1" t="s">
        <v>11</v>
      </c>
      <c r="I48" s="54" t="s">
        <v>13</v>
      </c>
      <c r="J48" s="54"/>
      <c r="P48" s="5">
        <v>1505</v>
      </c>
      <c r="Q48" s="5" t="str">
        <f t="shared" si="0"/>
        <v>5E1</v>
      </c>
      <c r="S48" s="7"/>
      <c r="T48" s="7"/>
      <c r="U48" s="7"/>
      <c r="V48" s="7"/>
      <c r="X48"/>
    </row>
    <row r="49" spans="1:25" x14ac:dyDescent="0.25">
      <c r="A49" s="5"/>
      <c r="B49" s="61"/>
      <c r="C49" s="61"/>
      <c r="D49" s="1" t="s">
        <v>97</v>
      </c>
      <c r="E49" s="54" t="s">
        <v>98</v>
      </c>
      <c r="F49" s="54"/>
      <c r="H49" s="1" t="s">
        <v>97</v>
      </c>
      <c r="I49" s="54" t="s">
        <v>98</v>
      </c>
      <c r="J49" s="54"/>
      <c r="P49" s="5">
        <v>1506</v>
      </c>
      <c r="Q49" s="5" t="str">
        <f t="shared" si="0"/>
        <v>5E2</v>
      </c>
      <c r="S49" s="6"/>
      <c r="T49" s="6"/>
      <c r="U49" s="6"/>
      <c r="V49" s="6"/>
      <c r="X49"/>
    </row>
    <row r="50" spans="1:25" x14ac:dyDescent="0.25">
      <c r="A50" s="5"/>
      <c r="P50" s="5">
        <v>1507</v>
      </c>
      <c r="Q50" s="5" t="str">
        <f t="shared" ref="Q50" si="2">DEC2HEX(P50)</f>
        <v>5E3</v>
      </c>
      <c r="X50" s="3"/>
      <c r="Y50" s="5"/>
    </row>
    <row r="51" spans="1:25" x14ac:dyDescent="0.25">
      <c r="A51" s="5"/>
      <c r="B51" s="61" t="s">
        <v>131</v>
      </c>
      <c r="C51" s="61"/>
      <c r="D51" s="54" t="s">
        <v>43</v>
      </c>
      <c r="E51" s="54"/>
      <c r="F51" s="54"/>
      <c r="H51" s="54" t="s">
        <v>44</v>
      </c>
      <c r="I51" s="54"/>
      <c r="J51" s="54"/>
      <c r="P51" s="5">
        <v>1508</v>
      </c>
      <c r="Q51" s="5" t="str">
        <f t="shared" ref="Q51:Q61" si="3">DEC2HEX(P51)</f>
        <v>5E4</v>
      </c>
      <c r="U51" s="7"/>
      <c r="V51" s="7"/>
      <c r="W51" s="7"/>
      <c r="X51" s="3"/>
      <c r="Y51" s="5"/>
    </row>
    <row r="52" spans="1:25" x14ac:dyDescent="0.25">
      <c r="A52" s="5"/>
      <c r="B52" s="61"/>
      <c r="C52" s="61"/>
      <c r="D52" s="1" t="s">
        <v>9</v>
      </c>
      <c r="E52" s="54" t="s">
        <v>45</v>
      </c>
      <c r="F52" s="54"/>
      <c r="H52" s="1" t="s">
        <v>9</v>
      </c>
      <c r="I52" s="54" t="s">
        <v>47</v>
      </c>
      <c r="J52" s="54"/>
      <c r="P52" s="5">
        <v>1509</v>
      </c>
      <c r="Q52" s="5" t="str">
        <f t="shared" si="3"/>
        <v>5E5</v>
      </c>
      <c r="R52" s="5"/>
      <c r="S52" s="5"/>
      <c r="T52" s="5"/>
      <c r="U52" s="7"/>
      <c r="V52" s="7"/>
      <c r="W52" s="7"/>
      <c r="X52" s="5"/>
      <c r="Y52" s="5"/>
    </row>
    <row r="53" spans="1:25" x14ac:dyDescent="0.25">
      <c r="B53" s="61"/>
      <c r="C53" s="61"/>
      <c r="D53" s="1" t="s">
        <v>11</v>
      </c>
      <c r="E53" s="54" t="s">
        <v>48</v>
      </c>
      <c r="F53" s="54"/>
      <c r="H53" s="1" t="s">
        <v>11</v>
      </c>
      <c r="I53" s="54" t="s">
        <v>46</v>
      </c>
      <c r="J53" s="54"/>
      <c r="P53" s="5">
        <v>1901</v>
      </c>
      <c r="Q53" s="5" t="str">
        <f t="shared" si="3"/>
        <v>76D</v>
      </c>
      <c r="U53" s="7"/>
      <c r="V53" s="7"/>
      <c r="W53" s="7"/>
      <c r="X53" s="3"/>
      <c r="Y53" s="5"/>
    </row>
    <row r="54" spans="1:25" x14ac:dyDescent="0.25">
      <c r="B54" s="61"/>
      <c r="C54" s="61"/>
      <c r="D54" s="1" t="s">
        <v>97</v>
      </c>
      <c r="E54" s="54" t="s">
        <v>98</v>
      </c>
      <c r="F54" s="54"/>
      <c r="H54" s="1" t="s">
        <v>97</v>
      </c>
      <c r="I54" s="54" t="s">
        <v>98</v>
      </c>
      <c r="J54" s="54"/>
      <c r="P54" s="5">
        <v>1902</v>
      </c>
      <c r="Q54" s="5" t="str">
        <f t="shared" si="3"/>
        <v>76E</v>
      </c>
      <c r="X54" s="3"/>
      <c r="Y54" s="5"/>
    </row>
    <row r="55" spans="1:25" x14ac:dyDescent="0.25">
      <c r="P55" s="5">
        <v>1903</v>
      </c>
      <c r="Q55" s="5" t="str">
        <f t="shared" si="3"/>
        <v>76F</v>
      </c>
      <c r="X55" s="5"/>
      <c r="Y55" s="5"/>
    </row>
    <row r="56" spans="1:25" x14ac:dyDescent="0.25">
      <c r="B56" s="61" t="s">
        <v>132</v>
      </c>
      <c r="C56" s="61"/>
      <c r="D56" s="61"/>
      <c r="E56" s="61"/>
      <c r="F56" s="61"/>
      <c r="G56" s="61"/>
      <c r="H56" s="54" t="s">
        <v>52</v>
      </c>
      <c r="I56" s="54"/>
      <c r="J56" s="54"/>
      <c r="P56" s="5">
        <v>1904</v>
      </c>
      <c r="Q56" s="5" t="str">
        <f t="shared" si="3"/>
        <v>770</v>
      </c>
      <c r="R56" s="5"/>
      <c r="S56" s="5"/>
      <c r="T56" s="5"/>
      <c r="U56" s="5"/>
      <c r="V56" s="5"/>
      <c r="W56" s="5"/>
      <c r="X56" s="5"/>
      <c r="Y56" s="5"/>
    </row>
    <row r="57" spans="1:25" x14ac:dyDescent="0.25">
      <c r="B57" s="61"/>
      <c r="C57" s="61"/>
      <c r="D57" s="61"/>
      <c r="E57" s="61"/>
      <c r="F57" s="61"/>
      <c r="G57" s="61"/>
      <c r="H57" s="1" t="s">
        <v>9</v>
      </c>
      <c r="I57" s="54" t="s">
        <v>53</v>
      </c>
      <c r="J57" s="54"/>
      <c r="P57" s="5">
        <v>1905</v>
      </c>
      <c r="Q57" s="5" t="str">
        <f t="shared" si="3"/>
        <v>771</v>
      </c>
      <c r="R57" s="5"/>
      <c r="S57" s="5"/>
      <c r="T57" s="5"/>
      <c r="U57" s="5"/>
      <c r="V57" s="5"/>
      <c r="W57" s="5"/>
      <c r="X57" s="5"/>
      <c r="Y57" s="5"/>
    </row>
    <row r="58" spans="1:25" x14ac:dyDescent="0.25">
      <c r="B58" s="61"/>
      <c r="C58" s="61"/>
      <c r="D58" s="61"/>
      <c r="E58" s="61"/>
      <c r="F58" s="61"/>
      <c r="G58" s="61"/>
      <c r="H58" s="1" t="s">
        <v>11</v>
      </c>
      <c r="I58" s="54" t="s">
        <v>54</v>
      </c>
      <c r="J58" s="54"/>
      <c r="P58" s="5">
        <v>1906</v>
      </c>
      <c r="Q58" s="5" t="str">
        <f t="shared" si="3"/>
        <v>772</v>
      </c>
      <c r="X58" s="5"/>
      <c r="Y58" s="5"/>
    </row>
    <row r="59" spans="1:25" x14ac:dyDescent="0.25">
      <c r="B59"/>
      <c r="C59"/>
      <c r="D59" s="21"/>
      <c r="E59" s="21"/>
      <c r="H59" s="1"/>
      <c r="P59" s="5">
        <v>1907</v>
      </c>
      <c r="Q59" s="5" t="str">
        <f t="shared" si="3"/>
        <v>773</v>
      </c>
      <c r="X59" s="5"/>
      <c r="Y59" s="5"/>
    </row>
    <row r="60" spans="1:25" x14ac:dyDescent="0.25">
      <c r="B60" s="61" t="s">
        <v>133</v>
      </c>
      <c r="C60" s="61"/>
      <c r="D60" s="61"/>
      <c r="E60" s="61"/>
      <c r="F60" s="61"/>
      <c r="G60" s="61"/>
      <c r="H60" s="62" t="s">
        <v>143</v>
      </c>
      <c r="I60" s="62"/>
      <c r="J60" s="62"/>
      <c r="P60" s="5">
        <v>1908</v>
      </c>
      <c r="Q60" s="5" t="str">
        <f t="shared" si="3"/>
        <v>774</v>
      </c>
      <c r="X60" s="5"/>
      <c r="Y60" s="5"/>
    </row>
    <row r="61" spans="1:25" x14ac:dyDescent="0.25">
      <c r="B61" s="61"/>
      <c r="C61" s="61"/>
      <c r="D61" s="61"/>
      <c r="E61" s="61"/>
      <c r="F61" s="61"/>
      <c r="G61" s="61"/>
      <c r="H61" s="1" t="s">
        <v>9</v>
      </c>
      <c r="I61" s="54" t="s">
        <v>51</v>
      </c>
      <c r="J61" s="54"/>
      <c r="P61" s="5">
        <v>1909</v>
      </c>
      <c r="Q61" s="5" t="str">
        <f t="shared" si="3"/>
        <v>775</v>
      </c>
      <c r="X61" s="5"/>
      <c r="Y61" s="5"/>
    </row>
    <row r="62" spans="1:25" x14ac:dyDescent="0.25">
      <c r="B62" s="61"/>
      <c r="C62" s="61"/>
      <c r="D62" s="61"/>
      <c r="E62" s="61"/>
      <c r="F62" s="61"/>
      <c r="G62" s="61"/>
      <c r="H62" s="1" t="s">
        <v>11</v>
      </c>
      <c r="I62" s="54" t="s">
        <v>50</v>
      </c>
      <c r="J62" s="54"/>
      <c r="X62" s="5"/>
      <c r="Y62" s="5"/>
    </row>
    <row r="63" spans="1:25" x14ac:dyDescent="0.25">
      <c r="A63" s="5"/>
      <c r="B63" s="61"/>
      <c r="C63" s="61"/>
      <c r="D63" s="61"/>
      <c r="E63" s="61"/>
      <c r="F63" s="61"/>
      <c r="G63" s="61"/>
      <c r="H63" s="1" t="s">
        <v>97</v>
      </c>
      <c r="I63" s="54" t="s">
        <v>99</v>
      </c>
      <c r="J63" s="54"/>
      <c r="X63" s="5"/>
      <c r="Y63" s="5"/>
    </row>
    <row r="64" spans="1:25" x14ac:dyDescent="0.25">
      <c r="X64" s="5"/>
      <c r="Y64" s="5"/>
    </row>
    <row r="65" spans="1:25" x14ac:dyDescent="0.25">
      <c r="A65" s="5"/>
      <c r="B65" s="5"/>
      <c r="H65" s="1"/>
      <c r="X65" s="5"/>
      <c r="Y65" s="5"/>
    </row>
    <row r="66" spans="1:25" x14ac:dyDescent="0.25">
      <c r="B66" s="5"/>
      <c r="H66" s="1"/>
      <c r="X66" s="5"/>
      <c r="Y66" s="5"/>
    </row>
    <row r="67" spans="1:25" ht="26.25" x14ac:dyDescent="0.4">
      <c r="A67" s="30"/>
      <c r="B67" s="28" t="s">
        <v>111</v>
      </c>
      <c r="C67" s="29"/>
      <c r="D67" s="30"/>
      <c r="E67" s="30"/>
      <c r="F67" s="30"/>
      <c r="G67" s="30"/>
      <c r="H67" s="30"/>
      <c r="I67" s="30"/>
      <c r="J67" s="30"/>
      <c r="K67" s="30"/>
      <c r="L67" s="30"/>
      <c r="M67" s="30"/>
      <c r="N67" s="30"/>
      <c r="O67" s="30"/>
      <c r="P67" s="30"/>
      <c r="Q67" s="30"/>
      <c r="R67" s="29"/>
      <c r="S67" s="29"/>
      <c r="T67" s="29"/>
      <c r="U67" s="29"/>
      <c r="V67" s="29"/>
      <c r="W67" s="29"/>
      <c r="X67" s="5"/>
      <c r="Y67" s="5"/>
    </row>
    <row r="68" spans="1:25" s="21" customFormat="1" ht="12.75" customHeight="1" x14ac:dyDescent="0.4">
      <c r="A68" s="14"/>
      <c r="B68" s="25"/>
      <c r="C68" s="26"/>
      <c r="D68" s="27"/>
      <c r="E68" s="27"/>
      <c r="F68" s="27"/>
      <c r="G68" s="27"/>
      <c r="H68" s="27"/>
      <c r="I68" s="27"/>
      <c r="J68" s="27"/>
      <c r="K68" s="27"/>
      <c r="L68" s="27"/>
      <c r="M68" s="27"/>
      <c r="N68" s="27"/>
      <c r="P68" s="27"/>
      <c r="Q68" s="27"/>
      <c r="R68" s="26"/>
      <c r="S68" s="26"/>
      <c r="T68" s="26"/>
      <c r="U68" s="26"/>
      <c r="V68" s="26"/>
      <c r="W68" s="26"/>
      <c r="X68" s="14"/>
      <c r="Y68" s="14"/>
    </row>
    <row r="69" spans="1:25" ht="25.5" customHeight="1" x14ac:dyDescent="0.25">
      <c r="A69" s="10"/>
      <c r="B69" s="59" t="s">
        <v>128</v>
      </c>
      <c r="C69" s="59"/>
      <c r="D69" s="59"/>
      <c r="E69" s="59"/>
      <c r="F69" s="59"/>
      <c r="G69" s="59"/>
      <c r="H69" s="59"/>
      <c r="I69" s="59"/>
      <c r="J69" s="59"/>
      <c r="K69" s="59"/>
      <c r="L69" s="59"/>
      <c r="O69" t="s">
        <v>61</v>
      </c>
      <c r="X69" s="5"/>
      <c r="Y69" s="5"/>
    </row>
    <row r="70" spans="1:25" x14ac:dyDescent="0.25">
      <c r="A70" s="10"/>
      <c r="B70" s="60" t="s">
        <v>72</v>
      </c>
      <c r="C70" s="60" t="s">
        <v>67</v>
      </c>
      <c r="D70" s="60" t="s">
        <v>112</v>
      </c>
      <c r="E70" s="60" t="s">
        <v>113</v>
      </c>
      <c r="F70" s="60" t="s">
        <v>114</v>
      </c>
      <c r="G70" s="60" t="s">
        <v>115</v>
      </c>
      <c r="H70" s="60" t="s">
        <v>116</v>
      </c>
      <c r="I70" s="60" t="s">
        <v>113</v>
      </c>
      <c r="J70" s="60" t="s">
        <v>117</v>
      </c>
      <c r="K70" s="60" t="s">
        <v>118</v>
      </c>
      <c r="L70" s="60" t="s">
        <v>119</v>
      </c>
      <c r="X70" s="5"/>
      <c r="Y70" s="5"/>
    </row>
    <row r="71" spans="1:25" x14ac:dyDescent="0.25">
      <c r="B71" s="60"/>
      <c r="C71" s="60"/>
      <c r="D71" s="60"/>
      <c r="E71" s="60"/>
      <c r="F71" s="60"/>
      <c r="G71" s="60"/>
      <c r="H71" s="60"/>
      <c r="I71" s="60"/>
      <c r="J71" s="60"/>
      <c r="K71" s="60"/>
      <c r="L71" s="60"/>
      <c r="X71" s="5"/>
      <c r="Y71" s="5"/>
    </row>
    <row r="72" spans="1:25" x14ac:dyDescent="0.25">
      <c r="B72" s="60"/>
      <c r="C72" s="60"/>
      <c r="D72" s="60"/>
      <c r="E72" s="60"/>
      <c r="F72" s="60"/>
      <c r="G72" s="60"/>
      <c r="H72" s="60"/>
      <c r="I72" s="60"/>
      <c r="J72" s="60"/>
      <c r="K72" s="60"/>
      <c r="L72" s="60"/>
      <c r="X72" s="5"/>
      <c r="Y72" s="5"/>
    </row>
    <row r="73" spans="1:25" x14ac:dyDescent="0.25">
      <c r="B73" s="60"/>
      <c r="C73" s="60"/>
      <c r="D73" s="60"/>
      <c r="E73" s="60"/>
      <c r="F73" s="60"/>
      <c r="G73" s="60"/>
      <c r="H73" s="60"/>
      <c r="I73" s="60"/>
      <c r="J73" s="60"/>
      <c r="K73" s="60"/>
      <c r="L73" s="60"/>
      <c r="X73" s="5"/>
      <c r="Y73" s="5"/>
    </row>
    <row r="74" spans="1:25" x14ac:dyDescent="0.25">
      <c r="B74" s="60"/>
      <c r="C74" s="60"/>
      <c r="D74" s="60"/>
      <c r="E74" s="60"/>
      <c r="F74" s="60"/>
      <c r="G74" s="60"/>
      <c r="H74" s="60"/>
      <c r="I74" s="60"/>
      <c r="J74" s="60"/>
      <c r="K74" s="60"/>
      <c r="L74" s="60"/>
      <c r="X74" s="5"/>
      <c r="Y74" s="5"/>
    </row>
    <row r="75" spans="1:25" x14ac:dyDescent="0.25">
      <c r="B75" s="18">
        <v>201</v>
      </c>
      <c r="C75" s="5">
        <v>1</v>
      </c>
      <c r="D75" s="5">
        <v>41</v>
      </c>
      <c r="E75" s="7" t="str">
        <f>DEC2HEX(B75,4)</f>
        <v>00C9</v>
      </c>
      <c r="F75" s="5" t="str">
        <f>CONCATENATE(D75,E75,TEXT(RIGHT(DEC2HEX(HEX2DEC(MID(E75,1,2))+HEX2DEC(MID(E75,3,2))+HEX2DEC(MID(D75,1,2))),2),"##"))</f>
        <v>4100C90A</v>
      </c>
      <c r="G75" s="19"/>
      <c r="H75" s="16">
        <v>54</v>
      </c>
      <c r="I75" s="16" t="str">
        <f>E75</f>
        <v>00C9</v>
      </c>
      <c r="J75" s="2" t="s">
        <v>145</v>
      </c>
      <c r="K75" s="17" t="str">
        <f>CONCATENATE(H75,I75,J75,TEXT(RIGHT(DEC2HEX(HEX2DEC(MID(H75,1,2))+HEX2DEC(MID(I75,1,2))+HEX2DEC(MID(I75,3,2))+HEX2DEC(MID(J75,1,2))+HEX2DEC(MID(J75,3,4))),2),"##"))</f>
        <v>5400C900011E</v>
      </c>
      <c r="L75" s="19"/>
      <c r="X75" s="5"/>
      <c r="Y75" s="5"/>
    </row>
    <row r="76" spans="1:25" x14ac:dyDescent="0.25">
      <c r="B76"/>
      <c r="C76" s="5">
        <v>2</v>
      </c>
      <c r="G76" s="19"/>
      <c r="H76" s="16">
        <v>54</v>
      </c>
      <c r="I76" s="16" t="str">
        <f>I75</f>
        <v>00C9</v>
      </c>
      <c r="J76" s="2" t="s">
        <v>146</v>
      </c>
      <c r="K76" s="17" t="str">
        <f t="shared" ref="K76:K82" si="4">CONCATENATE(H76,I76,J76,TEXT(RIGHT(DEC2HEX(HEX2DEC(MID(H76,1,2))+HEX2DEC(MID(I76,1,2))+HEX2DEC(MID(I76,3,2))+HEX2DEC(MID(J76,1,2))+HEX2DEC(MID(J76,3,4))),2),"##"))</f>
        <v>5400C900021F</v>
      </c>
      <c r="L76" s="19"/>
      <c r="X76" s="5"/>
      <c r="Y76" s="5"/>
    </row>
    <row r="77" spans="1:25" x14ac:dyDescent="0.25">
      <c r="B77"/>
      <c r="C77" s="5">
        <v>3</v>
      </c>
      <c r="G77" s="19"/>
      <c r="H77" s="16">
        <v>54</v>
      </c>
      <c r="I77" s="16" t="str">
        <f t="shared" ref="I77:I80" si="5">I76</f>
        <v>00C9</v>
      </c>
      <c r="J77" s="2" t="s">
        <v>147</v>
      </c>
      <c r="K77" s="17" t="str">
        <f t="shared" si="4"/>
        <v>5400C9000320</v>
      </c>
      <c r="L77" s="19"/>
      <c r="X77" s="5"/>
      <c r="Y77" s="5"/>
    </row>
    <row r="78" spans="1:25" x14ac:dyDescent="0.25">
      <c r="B78"/>
      <c r="C78" s="5">
        <v>4</v>
      </c>
      <c r="G78" s="19"/>
      <c r="H78" s="16">
        <v>54</v>
      </c>
      <c r="I78" s="16" t="str">
        <f t="shared" si="5"/>
        <v>00C9</v>
      </c>
      <c r="J78" s="2" t="s">
        <v>148</v>
      </c>
      <c r="K78" s="17" t="str">
        <f t="shared" si="4"/>
        <v>5400C9000421</v>
      </c>
      <c r="L78" s="19"/>
      <c r="X78" s="5"/>
      <c r="Y78" s="5"/>
    </row>
    <row r="79" spans="1:25" x14ac:dyDescent="0.25">
      <c r="B79"/>
      <c r="C79" s="5">
        <v>5</v>
      </c>
      <c r="G79" s="19"/>
      <c r="H79" s="16">
        <v>54</v>
      </c>
      <c r="I79" s="16" t="str">
        <f t="shared" si="5"/>
        <v>00C9</v>
      </c>
      <c r="J79" s="2" t="s">
        <v>149</v>
      </c>
      <c r="K79" s="17" t="str">
        <f t="shared" si="4"/>
        <v>5400C9000522</v>
      </c>
      <c r="L79" s="19"/>
      <c r="X79" s="5"/>
      <c r="Y79" s="5"/>
    </row>
    <row r="80" spans="1:25" x14ac:dyDescent="0.25">
      <c r="B80" s="44"/>
      <c r="C80" s="44" t="s">
        <v>142</v>
      </c>
      <c r="D80" s="45"/>
      <c r="E80" s="45"/>
      <c r="F80" s="45"/>
      <c r="G80" s="45"/>
      <c r="H80" s="44">
        <v>54</v>
      </c>
      <c r="I80" s="44" t="str">
        <f t="shared" si="5"/>
        <v>00C9</v>
      </c>
      <c r="J80" s="50" t="s">
        <v>150</v>
      </c>
      <c r="K80" s="17" t="str">
        <f t="shared" si="4"/>
        <v>5400C9000623</v>
      </c>
      <c r="L80" s="43"/>
      <c r="X80" s="5"/>
      <c r="Y80" s="5"/>
    </row>
    <row r="81" spans="2:25" x14ac:dyDescent="0.25">
      <c r="B81"/>
      <c r="C81" s="5">
        <v>6</v>
      </c>
      <c r="G81" s="19"/>
      <c r="H81" s="16">
        <v>54</v>
      </c>
      <c r="I81" s="16" t="str">
        <f>I80</f>
        <v>00C9</v>
      </c>
      <c r="J81" s="51" t="s">
        <v>151</v>
      </c>
      <c r="K81" s="17" t="str">
        <f t="shared" si="4"/>
        <v>5400C9000724</v>
      </c>
      <c r="L81" s="19"/>
      <c r="X81" s="5"/>
      <c r="Y81" s="5"/>
    </row>
    <row r="82" spans="2:25" x14ac:dyDescent="0.25">
      <c r="B82"/>
      <c r="C82" s="5">
        <v>7</v>
      </c>
      <c r="G82" s="19"/>
      <c r="H82" s="16">
        <v>54</v>
      </c>
      <c r="I82" s="16" t="str">
        <f>I81</f>
        <v>00C9</v>
      </c>
      <c r="J82" s="51" t="s">
        <v>152</v>
      </c>
      <c r="K82" s="17" t="str">
        <f t="shared" si="4"/>
        <v>5400C9000825</v>
      </c>
      <c r="L82" s="19"/>
      <c r="X82" s="5"/>
      <c r="Y82" s="5"/>
    </row>
    <row r="83" spans="2:25" x14ac:dyDescent="0.25">
      <c r="X83" s="5"/>
      <c r="Y83" s="5"/>
    </row>
    <row r="84" spans="2:25" x14ac:dyDescent="0.25">
      <c r="X84" s="5"/>
      <c r="Y84" s="5"/>
    </row>
    <row r="85" spans="2:25" ht="18.75" x14ac:dyDescent="0.25">
      <c r="B85" s="59" t="s">
        <v>120</v>
      </c>
      <c r="C85" s="59"/>
      <c r="D85" s="59"/>
      <c r="E85" s="59"/>
      <c r="F85" s="59"/>
      <c r="G85" s="59"/>
      <c r="H85" s="59"/>
      <c r="I85" s="59"/>
      <c r="J85" s="59"/>
      <c r="K85" s="59"/>
      <c r="L85" s="59"/>
      <c r="X85" s="5"/>
      <c r="Y85" s="5"/>
    </row>
    <row r="86" spans="2:25" x14ac:dyDescent="0.25">
      <c r="X86" s="5"/>
      <c r="Y86" s="5"/>
    </row>
    <row r="87" spans="2:25" x14ac:dyDescent="0.25">
      <c r="B87" s="55" t="s">
        <v>64</v>
      </c>
      <c r="C87" s="55"/>
      <c r="D87" s="55"/>
      <c r="E87" s="55"/>
      <c r="F87" s="55"/>
      <c r="G87" s="55"/>
      <c r="H87" s="55"/>
      <c r="I87" s="55"/>
      <c r="J87" s="55"/>
      <c r="K87" s="55"/>
      <c r="L87" s="55"/>
      <c r="N87" s="24" t="s">
        <v>129</v>
      </c>
      <c r="X87" s="5"/>
      <c r="Y87" s="5"/>
    </row>
    <row r="88" spans="2:25" x14ac:dyDescent="0.25">
      <c r="B88" s="8" t="s">
        <v>37</v>
      </c>
      <c r="C88" s="9"/>
      <c r="D88" s="9"/>
      <c r="E88" s="9" t="s">
        <v>39</v>
      </c>
      <c r="F88" s="9" t="s">
        <v>37</v>
      </c>
      <c r="G88" s="11"/>
      <c r="H88" s="11"/>
      <c r="I88" s="11"/>
      <c r="J88" s="9" t="s">
        <v>38</v>
      </c>
      <c r="K88" s="9" t="s">
        <v>56</v>
      </c>
      <c r="L88" s="9" t="s">
        <v>68</v>
      </c>
      <c r="N88" s="24"/>
      <c r="X88" s="5"/>
      <c r="Y88" s="5"/>
    </row>
    <row r="89" spans="2:25" x14ac:dyDescent="0.25">
      <c r="B89" s="31">
        <v>201</v>
      </c>
      <c r="D89" s="12"/>
      <c r="E89" s="5">
        <v>41</v>
      </c>
      <c r="F89" s="7" t="str">
        <f t="shared" ref="F89:F96" si="6">DEC2HEX(B89,4)</f>
        <v>00C9</v>
      </c>
      <c r="J89" s="5" t="str">
        <f t="shared" ref="J89:J96" si="7">CONCATENATE(E89,F89)</f>
        <v>4100C9</v>
      </c>
      <c r="K89" s="49" t="str">
        <f>RIGHT(DEC2HEX(HEX2DEC(MID(J89,1,2))+HEX2DEC(MID(J89,3,2))+HEX2DEC(MID(J89,5,2))+HEX2DEC(MID(J89,7,2))+HEX2DEC(MID(J89,9,2))),2)</f>
        <v>0A</v>
      </c>
      <c r="L89" s="17" t="str">
        <f>CONCATENATE(J89,K89)</f>
        <v>4100C90A</v>
      </c>
      <c r="N89" s="10" t="s">
        <v>106</v>
      </c>
      <c r="U89" s="7"/>
      <c r="V89" s="7"/>
      <c r="W89" s="7"/>
      <c r="X89" s="5"/>
      <c r="Y89" s="5"/>
    </row>
    <row r="90" spans="2:25" x14ac:dyDescent="0.25">
      <c r="B90" s="31">
        <v>203</v>
      </c>
      <c r="D90" s="5"/>
      <c r="E90" s="5">
        <v>41</v>
      </c>
      <c r="F90" s="7" t="str">
        <f t="shared" si="6"/>
        <v>00CB</v>
      </c>
      <c r="J90" s="5" t="str">
        <f t="shared" si="7"/>
        <v>4100CB</v>
      </c>
      <c r="K90" s="49" t="str">
        <f t="shared" ref="K90:K118" si="8">RIGHT(DEC2HEX(HEX2DEC(MID(J90,1,2))+HEX2DEC(MID(J90,3,2))+HEX2DEC(MID(J90,5,2))+HEX2DEC(MID(J90,7,2))+HEX2DEC(MID(J90,9,2))),2)</f>
        <v>0C</v>
      </c>
      <c r="L90" s="17" t="str">
        <f t="shared" ref="L90:L96" si="9">CONCATENATE(J90,K90)</f>
        <v>4100CB0C</v>
      </c>
      <c r="U90" s="7"/>
      <c r="V90" s="7"/>
      <c r="W90" s="7"/>
      <c r="X90" s="5"/>
      <c r="Y90" s="5"/>
    </row>
    <row r="91" spans="2:25" x14ac:dyDescent="0.25">
      <c r="B91" s="31">
        <v>204</v>
      </c>
      <c r="D91" s="5"/>
      <c r="E91" s="5">
        <v>41</v>
      </c>
      <c r="F91" s="7" t="str">
        <f t="shared" si="6"/>
        <v>00CC</v>
      </c>
      <c r="J91" s="5" t="str">
        <f t="shared" si="7"/>
        <v>4100CC</v>
      </c>
      <c r="K91" s="49" t="str">
        <f t="shared" si="8"/>
        <v>0D</v>
      </c>
      <c r="L91" s="17" t="str">
        <f t="shared" si="9"/>
        <v>4100CC0D</v>
      </c>
      <c r="U91" s="7"/>
      <c r="V91" s="7"/>
      <c r="W91" s="7"/>
      <c r="X91" s="5"/>
      <c r="Y91" s="5"/>
    </row>
    <row r="92" spans="2:25" x14ac:dyDescent="0.25">
      <c r="B92" s="31">
        <v>205</v>
      </c>
      <c r="D92" s="5"/>
      <c r="E92" s="5">
        <v>41</v>
      </c>
      <c r="F92" s="7" t="str">
        <f t="shared" si="6"/>
        <v>00CD</v>
      </c>
      <c r="J92" s="5" t="str">
        <f t="shared" si="7"/>
        <v>4100CD</v>
      </c>
      <c r="K92" s="49" t="str">
        <f t="shared" si="8"/>
        <v>0E</v>
      </c>
      <c r="L92" s="17" t="str">
        <f t="shared" si="9"/>
        <v>4100CD0E</v>
      </c>
      <c r="U92" s="7"/>
      <c r="V92" s="7"/>
      <c r="W92" s="7"/>
      <c r="X92" s="5"/>
      <c r="Y92" s="5"/>
    </row>
    <row r="93" spans="2:25" x14ac:dyDescent="0.25">
      <c r="B93" s="31">
        <v>206</v>
      </c>
      <c r="D93" s="5"/>
      <c r="E93" s="5">
        <v>41</v>
      </c>
      <c r="F93" s="7" t="str">
        <f t="shared" si="6"/>
        <v>00CE</v>
      </c>
      <c r="J93" s="5" t="str">
        <f t="shared" si="7"/>
        <v>4100CE</v>
      </c>
      <c r="K93" s="49" t="str">
        <f t="shared" si="8"/>
        <v>0F</v>
      </c>
      <c r="L93" s="17" t="str">
        <f t="shared" si="9"/>
        <v>4100CE0F</v>
      </c>
      <c r="U93" s="7"/>
      <c r="V93" s="7"/>
      <c r="W93" s="7"/>
      <c r="X93" s="5"/>
      <c r="Y93" s="5"/>
    </row>
    <row r="94" spans="2:25" x14ac:dyDescent="0.25">
      <c r="B94" s="31">
        <v>207</v>
      </c>
      <c r="D94" s="5"/>
      <c r="E94" s="5">
        <v>41</v>
      </c>
      <c r="F94" s="7" t="str">
        <f t="shared" si="6"/>
        <v>00CF</v>
      </c>
      <c r="J94" s="5" t="str">
        <f t="shared" si="7"/>
        <v>4100CF</v>
      </c>
      <c r="K94" s="49" t="str">
        <f t="shared" si="8"/>
        <v>10</v>
      </c>
      <c r="L94" s="17" t="str">
        <f t="shared" si="9"/>
        <v>4100CF10</v>
      </c>
      <c r="X94" s="5"/>
      <c r="Y94" s="5"/>
    </row>
    <row r="95" spans="2:25" x14ac:dyDescent="0.25">
      <c r="B95" s="31">
        <v>208</v>
      </c>
      <c r="D95" s="5"/>
      <c r="E95" s="5">
        <v>41</v>
      </c>
      <c r="F95" s="7" t="str">
        <f t="shared" si="6"/>
        <v>00D0</v>
      </c>
      <c r="J95" s="5" t="str">
        <f t="shared" si="7"/>
        <v>4100D0</v>
      </c>
      <c r="K95" s="49" t="str">
        <f t="shared" si="8"/>
        <v>11</v>
      </c>
      <c r="L95" s="17" t="str">
        <f t="shared" si="9"/>
        <v>4100D011</v>
      </c>
      <c r="X95" s="5"/>
      <c r="Y95" s="5"/>
    </row>
    <row r="96" spans="2:25" x14ac:dyDescent="0.25">
      <c r="B96" s="31">
        <v>209</v>
      </c>
      <c r="D96" s="5"/>
      <c r="E96" s="5">
        <v>41</v>
      </c>
      <c r="F96" s="7" t="str">
        <f t="shared" si="6"/>
        <v>00D1</v>
      </c>
      <c r="J96" s="5" t="str">
        <f t="shared" si="7"/>
        <v>4100D1</v>
      </c>
      <c r="K96" s="49" t="str">
        <f t="shared" si="8"/>
        <v>12</v>
      </c>
      <c r="L96" s="17" t="str">
        <f t="shared" si="9"/>
        <v>4100D112</v>
      </c>
      <c r="X96" s="5"/>
      <c r="Y96" s="5"/>
    </row>
    <row r="97" spans="2:25" x14ac:dyDescent="0.25">
      <c r="B97"/>
      <c r="C97"/>
      <c r="K97" s="49"/>
      <c r="L97" s="21"/>
      <c r="X97" s="5"/>
      <c r="Y97" s="5"/>
    </row>
    <row r="98" spans="2:25" x14ac:dyDescent="0.25">
      <c r="B98" s="31">
        <v>301</v>
      </c>
      <c r="D98" s="5"/>
      <c r="E98" s="5">
        <v>41</v>
      </c>
      <c r="F98" s="7" t="str">
        <f t="shared" ref="F98:F106" si="10">DEC2HEX(B98,4)</f>
        <v>012D</v>
      </c>
      <c r="J98" s="5" t="str">
        <f t="shared" ref="J98:J106" si="11">CONCATENATE(E98,F98)</f>
        <v>41012D</v>
      </c>
      <c r="K98" s="49" t="str">
        <f t="shared" si="8"/>
        <v>6F</v>
      </c>
      <c r="L98" s="17" t="str">
        <f t="shared" ref="L98:L106" si="12">CONCATENATE(J98,K98)</f>
        <v>41012D6F</v>
      </c>
      <c r="X98" s="5"/>
      <c r="Y98" s="5"/>
    </row>
    <row r="99" spans="2:25" x14ac:dyDescent="0.25">
      <c r="B99" s="31">
        <v>302</v>
      </c>
      <c r="D99" s="5"/>
      <c r="E99" s="5">
        <v>41</v>
      </c>
      <c r="F99" s="7" t="str">
        <f t="shared" si="10"/>
        <v>012E</v>
      </c>
      <c r="J99" s="5" t="str">
        <f t="shared" si="11"/>
        <v>41012E</v>
      </c>
      <c r="K99" s="49" t="str">
        <f t="shared" si="8"/>
        <v>70</v>
      </c>
      <c r="L99" s="17" t="str">
        <f t="shared" si="12"/>
        <v>41012E70</v>
      </c>
      <c r="X99" s="5"/>
      <c r="Y99" s="5"/>
    </row>
    <row r="100" spans="2:25" x14ac:dyDescent="0.25">
      <c r="B100" s="31">
        <v>303</v>
      </c>
      <c r="D100" s="5"/>
      <c r="E100" s="5">
        <v>41</v>
      </c>
      <c r="F100" s="7" t="str">
        <f t="shared" si="10"/>
        <v>012F</v>
      </c>
      <c r="J100" s="5" t="str">
        <f t="shared" si="11"/>
        <v>41012F</v>
      </c>
      <c r="K100" s="49" t="str">
        <f t="shared" si="8"/>
        <v>71</v>
      </c>
      <c r="L100" s="17" t="str">
        <f t="shared" si="12"/>
        <v>41012F71</v>
      </c>
      <c r="X100" s="5"/>
      <c r="Y100" s="5"/>
    </row>
    <row r="101" spans="2:25" x14ac:dyDescent="0.25">
      <c r="B101" s="31">
        <v>304</v>
      </c>
      <c r="D101" s="5"/>
      <c r="E101" s="5">
        <v>41</v>
      </c>
      <c r="F101" s="7" t="str">
        <f t="shared" si="10"/>
        <v>0130</v>
      </c>
      <c r="J101" s="5" t="str">
        <f t="shared" si="11"/>
        <v>410130</v>
      </c>
      <c r="K101" s="49" t="str">
        <f t="shared" si="8"/>
        <v>72</v>
      </c>
      <c r="L101" s="17" t="str">
        <f t="shared" si="12"/>
        <v>41013072</v>
      </c>
      <c r="X101" s="5"/>
      <c r="Y101" s="5"/>
    </row>
    <row r="102" spans="2:25" x14ac:dyDescent="0.25">
      <c r="B102" s="31">
        <v>305</v>
      </c>
      <c r="D102" s="5"/>
      <c r="E102" s="5">
        <v>41</v>
      </c>
      <c r="F102" s="7" t="str">
        <f t="shared" si="10"/>
        <v>0131</v>
      </c>
      <c r="J102" s="5" t="str">
        <f t="shared" si="11"/>
        <v>410131</v>
      </c>
      <c r="K102" s="49" t="str">
        <f t="shared" si="8"/>
        <v>73</v>
      </c>
      <c r="L102" s="17" t="str">
        <f t="shared" si="12"/>
        <v>41013173</v>
      </c>
      <c r="X102" s="5"/>
      <c r="Y102" s="5"/>
    </row>
    <row r="103" spans="2:25" x14ac:dyDescent="0.25">
      <c r="B103" s="31">
        <v>306</v>
      </c>
      <c r="D103" s="5"/>
      <c r="E103" s="5">
        <v>41</v>
      </c>
      <c r="F103" s="7" t="str">
        <f t="shared" si="10"/>
        <v>0132</v>
      </c>
      <c r="J103" s="5" t="str">
        <f t="shared" si="11"/>
        <v>410132</v>
      </c>
      <c r="K103" s="49" t="str">
        <f t="shared" si="8"/>
        <v>74</v>
      </c>
      <c r="L103" s="17" t="str">
        <f t="shared" si="12"/>
        <v>41013274</v>
      </c>
      <c r="X103" s="5"/>
      <c r="Y103" s="5"/>
    </row>
    <row r="104" spans="2:25" x14ac:dyDescent="0.25">
      <c r="B104" s="31">
        <v>307</v>
      </c>
      <c r="D104" s="5"/>
      <c r="E104" s="5">
        <v>41</v>
      </c>
      <c r="F104" s="7" t="str">
        <f t="shared" si="10"/>
        <v>0133</v>
      </c>
      <c r="J104" s="5" t="str">
        <f t="shared" si="11"/>
        <v>410133</v>
      </c>
      <c r="K104" s="49" t="str">
        <f t="shared" si="8"/>
        <v>75</v>
      </c>
      <c r="L104" s="17" t="str">
        <f t="shared" si="12"/>
        <v>41013375</v>
      </c>
      <c r="X104" s="5"/>
      <c r="Y104" s="5"/>
    </row>
    <row r="105" spans="2:25" x14ac:dyDescent="0.25">
      <c r="B105" s="31">
        <v>308</v>
      </c>
      <c r="D105" s="5"/>
      <c r="E105" s="5">
        <v>41</v>
      </c>
      <c r="F105" s="7" t="str">
        <f t="shared" si="10"/>
        <v>0134</v>
      </c>
      <c r="J105" s="5" t="str">
        <f t="shared" si="11"/>
        <v>410134</v>
      </c>
      <c r="K105" s="49" t="str">
        <f t="shared" si="8"/>
        <v>76</v>
      </c>
      <c r="L105" s="17" t="str">
        <f t="shared" si="12"/>
        <v>41013476</v>
      </c>
      <c r="X105" s="5"/>
      <c r="Y105" s="5"/>
    </row>
    <row r="106" spans="2:25" x14ac:dyDescent="0.25">
      <c r="B106" s="31">
        <v>309</v>
      </c>
      <c r="D106" s="5"/>
      <c r="E106" s="5">
        <v>41</v>
      </c>
      <c r="F106" s="7" t="str">
        <f t="shared" si="10"/>
        <v>0135</v>
      </c>
      <c r="J106" s="5" t="str">
        <f t="shared" si="11"/>
        <v>410135</v>
      </c>
      <c r="K106" s="49" t="str">
        <f t="shared" si="8"/>
        <v>77</v>
      </c>
      <c r="L106" s="17" t="str">
        <f t="shared" si="12"/>
        <v>41013577</v>
      </c>
      <c r="X106" s="5"/>
      <c r="Y106" s="5"/>
    </row>
    <row r="107" spans="2:25" x14ac:dyDescent="0.25">
      <c r="B107"/>
      <c r="C107"/>
      <c r="K107" s="49"/>
      <c r="L107" s="21"/>
      <c r="X107" s="5"/>
      <c r="Y107" s="5"/>
    </row>
    <row r="108" spans="2:25" x14ac:dyDescent="0.25">
      <c r="B108" s="31">
        <v>401</v>
      </c>
      <c r="D108" s="5"/>
      <c r="E108" s="5">
        <v>41</v>
      </c>
      <c r="F108" s="7" t="str">
        <f t="shared" ref="F108:F116" si="13">DEC2HEX(B108,4)</f>
        <v>0191</v>
      </c>
      <c r="J108" s="5" t="str">
        <f t="shared" ref="J108:J116" si="14">CONCATENATE(E108,F108)</f>
        <v>410191</v>
      </c>
      <c r="K108" s="49" t="str">
        <f t="shared" si="8"/>
        <v>D3</v>
      </c>
      <c r="L108" s="17" t="str">
        <f t="shared" ref="L108:L116" si="15">CONCATENATE(J108,K108)</f>
        <v>410191D3</v>
      </c>
      <c r="X108" s="5"/>
      <c r="Y108" s="5"/>
    </row>
    <row r="109" spans="2:25" x14ac:dyDescent="0.25">
      <c r="B109" s="31">
        <v>402</v>
      </c>
      <c r="D109" s="5"/>
      <c r="E109" s="5">
        <v>41</v>
      </c>
      <c r="F109" s="7" t="str">
        <f t="shared" si="13"/>
        <v>0192</v>
      </c>
      <c r="J109" s="5" t="str">
        <f t="shared" si="14"/>
        <v>410192</v>
      </c>
      <c r="K109" s="49" t="str">
        <f t="shared" si="8"/>
        <v>D4</v>
      </c>
      <c r="L109" s="17" t="str">
        <f t="shared" si="15"/>
        <v>410192D4</v>
      </c>
      <c r="X109" s="5"/>
      <c r="Y109" s="5"/>
    </row>
    <row r="110" spans="2:25" x14ac:dyDescent="0.25">
      <c r="B110" s="31">
        <v>403</v>
      </c>
      <c r="D110" s="5"/>
      <c r="E110" s="5">
        <v>41</v>
      </c>
      <c r="F110" s="7" t="str">
        <f t="shared" si="13"/>
        <v>0193</v>
      </c>
      <c r="J110" s="5" t="str">
        <f t="shared" si="14"/>
        <v>410193</v>
      </c>
      <c r="K110" s="49" t="str">
        <f t="shared" si="8"/>
        <v>D5</v>
      </c>
      <c r="L110" s="17" t="str">
        <f t="shared" si="15"/>
        <v>410193D5</v>
      </c>
      <c r="X110" s="5"/>
      <c r="Y110" s="5"/>
    </row>
    <row r="111" spans="2:25" x14ac:dyDescent="0.25">
      <c r="B111" s="31">
        <v>404</v>
      </c>
      <c r="D111" s="5"/>
      <c r="E111" s="5">
        <v>41</v>
      </c>
      <c r="F111" s="7" t="str">
        <f t="shared" si="13"/>
        <v>0194</v>
      </c>
      <c r="J111" s="5" t="str">
        <f t="shared" si="14"/>
        <v>410194</v>
      </c>
      <c r="K111" s="49" t="str">
        <f t="shared" si="8"/>
        <v>D6</v>
      </c>
      <c r="L111" s="17" t="str">
        <f t="shared" si="15"/>
        <v>410194D6</v>
      </c>
      <c r="X111" s="5"/>
      <c r="Y111" s="5"/>
    </row>
    <row r="112" spans="2:25" x14ac:dyDescent="0.25">
      <c r="B112" s="31">
        <v>405</v>
      </c>
      <c r="D112" s="5"/>
      <c r="E112" s="5">
        <v>41</v>
      </c>
      <c r="F112" s="7" t="str">
        <f t="shared" si="13"/>
        <v>0195</v>
      </c>
      <c r="J112" s="5" t="str">
        <f t="shared" si="14"/>
        <v>410195</v>
      </c>
      <c r="K112" s="49" t="str">
        <f t="shared" si="8"/>
        <v>D7</v>
      </c>
      <c r="L112" s="17" t="str">
        <f t="shared" si="15"/>
        <v>410195D7</v>
      </c>
      <c r="X112" s="5"/>
      <c r="Y112" s="5"/>
    </row>
    <row r="113" spans="2:25" x14ac:dyDescent="0.25">
      <c r="B113" s="31">
        <v>406</v>
      </c>
      <c r="D113" s="5"/>
      <c r="E113" s="5">
        <v>41</v>
      </c>
      <c r="F113" s="7" t="str">
        <f t="shared" si="13"/>
        <v>0196</v>
      </c>
      <c r="J113" s="5" t="str">
        <f t="shared" si="14"/>
        <v>410196</v>
      </c>
      <c r="K113" s="49" t="str">
        <f t="shared" si="8"/>
        <v>D8</v>
      </c>
      <c r="L113" s="17" t="str">
        <f t="shared" si="15"/>
        <v>410196D8</v>
      </c>
      <c r="X113" s="5"/>
      <c r="Y113" s="5"/>
    </row>
    <row r="114" spans="2:25" x14ac:dyDescent="0.25">
      <c r="B114" s="31">
        <v>407</v>
      </c>
      <c r="D114" s="5"/>
      <c r="E114" s="5">
        <v>41</v>
      </c>
      <c r="F114" s="7" t="str">
        <f t="shared" si="13"/>
        <v>0197</v>
      </c>
      <c r="J114" s="5" t="str">
        <f t="shared" si="14"/>
        <v>410197</v>
      </c>
      <c r="K114" s="49" t="str">
        <f t="shared" si="8"/>
        <v>D9</v>
      </c>
      <c r="L114" s="17" t="str">
        <f t="shared" si="15"/>
        <v>410197D9</v>
      </c>
      <c r="X114" s="5"/>
      <c r="Y114" s="5"/>
    </row>
    <row r="115" spans="2:25" x14ac:dyDescent="0.25">
      <c r="B115" s="31">
        <v>408</v>
      </c>
      <c r="D115" s="5"/>
      <c r="E115" s="5">
        <v>41</v>
      </c>
      <c r="F115" s="7" t="str">
        <f t="shared" si="13"/>
        <v>0198</v>
      </c>
      <c r="J115" s="5" t="str">
        <f t="shared" si="14"/>
        <v>410198</v>
      </c>
      <c r="K115" s="49" t="str">
        <f t="shared" si="8"/>
        <v>DA</v>
      </c>
      <c r="L115" s="17" t="str">
        <f t="shared" si="15"/>
        <v>410198DA</v>
      </c>
      <c r="X115" s="5"/>
      <c r="Y115" s="5"/>
    </row>
    <row r="116" spans="2:25" x14ac:dyDescent="0.25">
      <c r="B116" s="31">
        <v>409</v>
      </c>
      <c r="D116" s="5"/>
      <c r="E116" s="5">
        <v>41</v>
      </c>
      <c r="F116" s="7" t="str">
        <f t="shared" si="13"/>
        <v>0199</v>
      </c>
      <c r="J116" s="5" t="str">
        <f t="shared" si="14"/>
        <v>410199</v>
      </c>
      <c r="K116" s="49" t="str">
        <f t="shared" si="8"/>
        <v>DB</v>
      </c>
      <c r="L116" s="17" t="str">
        <f t="shared" si="15"/>
        <v>410199DB</v>
      </c>
      <c r="X116" s="5"/>
      <c r="Y116" s="5"/>
    </row>
    <row r="117" spans="2:25" x14ac:dyDescent="0.25">
      <c r="B117" s="4"/>
      <c r="D117" s="5"/>
      <c r="E117" s="5"/>
      <c r="F117" s="7"/>
      <c r="J117" s="5"/>
      <c r="K117" s="49"/>
      <c r="L117" s="14"/>
      <c r="X117" s="5"/>
      <c r="Y117" s="5"/>
    </row>
    <row r="118" spans="2:25" x14ac:dyDescent="0.25">
      <c r="B118" s="31">
        <v>500</v>
      </c>
      <c r="D118" s="5"/>
      <c r="E118" s="5">
        <v>41</v>
      </c>
      <c r="F118" s="7" t="str">
        <f>DEC2HEX(B118,4)</f>
        <v>01F4</v>
      </c>
      <c r="J118" s="5" t="str">
        <f>CONCATENATE(E118,F118)</f>
        <v>4101F4</v>
      </c>
      <c r="K118" s="49" t="str">
        <f t="shared" si="8"/>
        <v>36</v>
      </c>
      <c r="L118" s="17" t="str">
        <f>CONCATENATE(J118,K118)</f>
        <v>4101F436</v>
      </c>
      <c r="X118" s="5"/>
      <c r="Y118" s="5"/>
    </row>
    <row r="119" spans="2:25" x14ac:dyDescent="0.25">
      <c r="B119"/>
      <c r="C119"/>
      <c r="X119" s="5"/>
      <c r="Y119" s="5"/>
    </row>
    <row r="120" spans="2:25" x14ac:dyDescent="0.25">
      <c r="B120" s="55" t="s">
        <v>55</v>
      </c>
      <c r="C120" s="55"/>
      <c r="D120" s="55"/>
      <c r="E120" s="55"/>
      <c r="F120" s="55"/>
      <c r="G120" s="55"/>
      <c r="H120" s="55"/>
      <c r="I120" s="55"/>
      <c r="J120" s="55"/>
      <c r="K120" s="55"/>
      <c r="L120" s="55"/>
      <c r="N120" s="23" t="s">
        <v>103</v>
      </c>
      <c r="X120" s="5"/>
      <c r="Y120" s="5"/>
    </row>
    <row r="121" spans="2:25" x14ac:dyDescent="0.25">
      <c r="B121" s="8" t="s">
        <v>37</v>
      </c>
      <c r="C121" s="9"/>
      <c r="D121" s="8" t="s">
        <v>57</v>
      </c>
      <c r="E121" s="8" t="s">
        <v>22</v>
      </c>
      <c r="F121" s="9" t="s">
        <v>37</v>
      </c>
      <c r="G121" s="15"/>
      <c r="H121" s="55" t="s">
        <v>36</v>
      </c>
      <c r="I121" s="55"/>
      <c r="J121" s="9" t="s">
        <v>38</v>
      </c>
      <c r="K121" s="9" t="s">
        <v>56</v>
      </c>
      <c r="L121" s="9" t="s">
        <v>68</v>
      </c>
      <c r="M121" s="14"/>
      <c r="N121" s="20"/>
      <c r="X121" s="5"/>
      <c r="Y121" s="5"/>
    </row>
    <row r="122" spans="2:25" x14ac:dyDescent="0.25">
      <c r="B122" s="31">
        <v>1</v>
      </c>
      <c r="D122" s="4" t="s">
        <v>14</v>
      </c>
      <c r="E122" s="4">
        <v>54</v>
      </c>
      <c r="F122" s="7" t="str">
        <f>DEC2HEX(B122,4)</f>
        <v>0001</v>
      </c>
      <c r="G122" s="7"/>
      <c r="H122" s="7" t="s">
        <v>27</v>
      </c>
      <c r="I122" s="7" t="s">
        <v>28</v>
      </c>
      <c r="J122" s="4" t="str">
        <f>CONCATENATE(E122,F122,H122,I122)</f>
        <v>5400010001</v>
      </c>
      <c r="K122" s="48" t="str">
        <f t="shared" ref="K122:K151" si="16">RIGHT(DEC2HEX(HEX2DEC(MID(J122,1,2))+HEX2DEC(MID(J122,3,2))+HEX2DEC(MID(J122,5,2))+HEX2DEC(MID(J122,7,2))+HEX2DEC(MID(J122,9,2))),2)</f>
        <v>56</v>
      </c>
      <c r="L122" s="17" t="str">
        <f t="shared" ref="L122:L128" si="17">CONCATENATE(J122,K122)</f>
        <v>540001000156</v>
      </c>
      <c r="M122" s="4"/>
      <c r="N122" t="s">
        <v>101</v>
      </c>
      <c r="X122" s="5"/>
      <c r="Y122" s="5"/>
    </row>
    <row r="123" spans="2:25" x14ac:dyDescent="0.25">
      <c r="B123" s="31">
        <v>1</v>
      </c>
      <c r="D123" s="4" t="s">
        <v>15</v>
      </c>
      <c r="E123" s="4">
        <v>54</v>
      </c>
      <c r="F123" s="7" t="str">
        <f t="shared" ref="F123:F128" si="18">DEC2HEX(B123,4)</f>
        <v>0001</v>
      </c>
      <c r="G123" s="7"/>
      <c r="H123" s="7" t="s">
        <v>27</v>
      </c>
      <c r="I123" s="7" t="s">
        <v>29</v>
      </c>
      <c r="J123" s="5" t="str">
        <f t="shared" ref="J123:J128" si="19">CONCATENATE(E123,F123,H123,I123)</f>
        <v>5400010002</v>
      </c>
      <c r="K123" s="48" t="str">
        <f t="shared" si="16"/>
        <v>57</v>
      </c>
      <c r="L123" s="17" t="str">
        <f t="shared" si="17"/>
        <v>540001000257</v>
      </c>
      <c r="M123" s="4"/>
      <c r="X123" s="5"/>
      <c r="Y123" s="5"/>
    </row>
    <row r="124" spans="2:25" x14ac:dyDescent="0.25">
      <c r="B124" s="31">
        <v>1</v>
      </c>
      <c r="D124" s="4" t="s">
        <v>16</v>
      </c>
      <c r="E124" s="4">
        <v>54</v>
      </c>
      <c r="F124" s="7" t="str">
        <f t="shared" si="18"/>
        <v>0001</v>
      </c>
      <c r="G124" s="7"/>
      <c r="H124" s="7" t="s">
        <v>27</v>
      </c>
      <c r="I124" s="7" t="s">
        <v>30</v>
      </c>
      <c r="J124" s="5" t="str">
        <f t="shared" si="19"/>
        <v>5400010003</v>
      </c>
      <c r="K124" s="48" t="str">
        <f t="shared" si="16"/>
        <v>58</v>
      </c>
      <c r="L124" s="17" t="str">
        <f t="shared" si="17"/>
        <v>540001000358</v>
      </c>
      <c r="M124" s="4"/>
      <c r="R124"/>
      <c r="S124"/>
      <c r="T124"/>
      <c r="U124"/>
      <c r="V124"/>
      <c r="X124" s="5"/>
      <c r="Y124" s="5"/>
    </row>
    <row r="125" spans="2:25" x14ac:dyDescent="0.25">
      <c r="B125" s="31">
        <v>1</v>
      </c>
      <c r="D125" s="4" t="s">
        <v>17</v>
      </c>
      <c r="E125" s="4">
        <v>54</v>
      </c>
      <c r="F125" s="7" t="str">
        <f t="shared" si="18"/>
        <v>0001</v>
      </c>
      <c r="G125" s="7"/>
      <c r="H125" s="7" t="s">
        <v>27</v>
      </c>
      <c r="I125" s="7" t="s">
        <v>31</v>
      </c>
      <c r="J125" s="5" t="str">
        <f t="shared" si="19"/>
        <v>5400010004</v>
      </c>
      <c r="K125" s="48" t="str">
        <f t="shared" si="16"/>
        <v>59</v>
      </c>
      <c r="L125" s="17" t="str">
        <f t="shared" si="17"/>
        <v>540001000459</v>
      </c>
      <c r="M125" s="4"/>
      <c r="N125" t="s">
        <v>65</v>
      </c>
      <c r="X125" s="5"/>
      <c r="Y125" s="5"/>
    </row>
    <row r="126" spans="2:25" x14ac:dyDescent="0.25">
      <c r="B126" s="31">
        <v>1</v>
      </c>
      <c r="D126" s="4" t="s">
        <v>18</v>
      </c>
      <c r="E126" s="4">
        <v>54</v>
      </c>
      <c r="F126" s="7" t="str">
        <f t="shared" si="18"/>
        <v>0001</v>
      </c>
      <c r="G126" s="7"/>
      <c r="H126" s="7" t="s">
        <v>27</v>
      </c>
      <c r="I126" s="7" t="s">
        <v>32</v>
      </c>
      <c r="J126" s="5" t="str">
        <f t="shared" si="19"/>
        <v>5400010005</v>
      </c>
      <c r="K126" s="48" t="str">
        <f t="shared" si="16"/>
        <v>5A</v>
      </c>
      <c r="L126" s="17" t="str">
        <f t="shared" si="17"/>
        <v>54000100055A</v>
      </c>
      <c r="M126" s="4"/>
      <c r="X126" s="5"/>
      <c r="Y126" s="5"/>
    </row>
    <row r="127" spans="2:25" x14ac:dyDescent="0.25">
      <c r="B127" s="31">
        <v>1</v>
      </c>
      <c r="D127" s="4" t="s">
        <v>19</v>
      </c>
      <c r="E127" s="4">
        <v>54</v>
      </c>
      <c r="F127" s="7" t="str">
        <f t="shared" si="18"/>
        <v>0001</v>
      </c>
      <c r="G127" s="7"/>
      <c r="H127" s="7" t="s">
        <v>27</v>
      </c>
      <c r="I127" s="39" t="s">
        <v>34</v>
      </c>
      <c r="J127" s="5" t="str">
        <f t="shared" si="19"/>
        <v>5400010007</v>
      </c>
      <c r="K127" s="48" t="str">
        <f t="shared" si="16"/>
        <v>5C</v>
      </c>
      <c r="L127" s="17" t="str">
        <f t="shared" si="17"/>
        <v>54000100075C</v>
      </c>
      <c r="M127" s="4"/>
      <c r="X127" s="5"/>
      <c r="Y127" s="5"/>
    </row>
    <row r="128" spans="2:25" x14ac:dyDescent="0.25">
      <c r="B128" s="31">
        <v>1</v>
      </c>
      <c r="D128" s="4" t="s">
        <v>20</v>
      </c>
      <c r="E128" s="4">
        <v>54</v>
      </c>
      <c r="F128" s="7" t="str">
        <f t="shared" si="18"/>
        <v>0001</v>
      </c>
      <c r="G128" s="7"/>
      <c r="H128" s="7" t="s">
        <v>27</v>
      </c>
      <c r="I128" s="39" t="s">
        <v>92</v>
      </c>
      <c r="J128" s="5" t="str">
        <f t="shared" si="19"/>
        <v>5400010008</v>
      </c>
      <c r="K128" s="48" t="str">
        <f t="shared" si="16"/>
        <v>5D</v>
      </c>
      <c r="L128" s="17" t="str">
        <f t="shared" si="17"/>
        <v>54000100085D</v>
      </c>
      <c r="M128" s="4"/>
      <c r="N128" t="s">
        <v>66</v>
      </c>
      <c r="X128" s="5"/>
      <c r="Y128" s="5"/>
    </row>
    <row r="129" spans="2:25" x14ac:dyDescent="0.25">
      <c r="B129" s="26"/>
      <c r="D129" s="4"/>
      <c r="E129" s="4"/>
      <c r="F129" s="6"/>
      <c r="G129" s="6"/>
      <c r="H129" s="6"/>
      <c r="I129" s="6"/>
      <c r="J129" s="4"/>
      <c r="K129" s="48"/>
      <c r="L129" s="14"/>
      <c r="M129" s="4"/>
      <c r="X129" s="5"/>
      <c r="Y129" s="5"/>
    </row>
    <row r="130" spans="2:25" x14ac:dyDescent="0.25">
      <c r="B130" s="31">
        <v>2</v>
      </c>
      <c r="D130" s="4" t="s">
        <v>14</v>
      </c>
      <c r="E130" s="4">
        <v>54</v>
      </c>
      <c r="F130" s="7" t="str">
        <f>DEC2HEX(B130,4)</f>
        <v>0002</v>
      </c>
      <c r="G130" s="7"/>
      <c r="H130" s="7" t="s">
        <v>27</v>
      </c>
      <c r="I130" s="7" t="s">
        <v>28</v>
      </c>
      <c r="J130" s="5" t="str">
        <f>CONCATENATE(E130,F130,H130,I130)</f>
        <v>5400020001</v>
      </c>
      <c r="K130" s="48" t="str">
        <f t="shared" si="16"/>
        <v>57</v>
      </c>
      <c r="L130" s="17" t="str">
        <f t="shared" ref="L130:L136" si="20">CONCATENATE(J130,K130)</f>
        <v>540002000157</v>
      </c>
      <c r="M130" s="4"/>
      <c r="X130" s="5"/>
      <c r="Y130" s="5"/>
    </row>
    <row r="131" spans="2:25" x14ac:dyDescent="0.25">
      <c r="B131" s="31">
        <v>2</v>
      </c>
      <c r="D131" s="4" t="s">
        <v>15</v>
      </c>
      <c r="E131" s="4">
        <v>54</v>
      </c>
      <c r="F131" s="7" t="str">
        <f t="shared" ref="F131:F136" si="21">DEC2HEX(B131,4)</f>
        <v>0002</v>
      </c>
      <c r="G131" s="7"/>
      <c r="H131" s="7" t="s">
        <v>27</v>
      </c>
      <c r="I131" s="7" t="s">
        <v>29</v>
      </c>
      <c r="J131" s="5" t="str">
        <f t="shared" ref="J131:J136" si="22">CONCATENATE(E131,F131,H131,I131)</f>
        <v>5400020002</v>
      </c>
      <c r="K131" s="48" t="str">
        <f t="shared" si="16"/>
        <v>58</v>
      </c>
      <c r="L131" s="17" t="str">
        <f t="shared" si="20"/>
        <v>540002000258</v>
      </c>
      <c r="M131" s="4"/>
      <c r="X131" s="5"/>
      <c r="Y131" s="5"/>
    </row>
    <row r="132" spans="2:25" x14ac:dyDescent="0.25">
      <c r="B132" s="31">
        <v>2</v>
      </c>
      <c r="D132" s="4" t="s">
        <v>16</v>
      </c>
      <c r="E132" s="4">
        <v>54</v>
      </c>
      <c r="F132" s="7" t="str">
        <f t="shared" si="21"/>
        <v>0002</v>
      </c>
      <c r="G132" s="7"/>
      <c r="H132" s="7" t="s">
        <v>27</v>
      </c>
      <c r="I132" s="7" t="s">
        <v>30</v>
      </c>
      <c r="J132" s="5" t="str">
        <f t="shared" si="22"/>
        <v>5400020003</v>
      </c>
      <c r="K132" s="48" t="str">
        <f t="shared" si="16"/>
        <v>59</v>
      </c>
      <c r="L132" s="17" t="str">
        <f t="shared" si="20"/>
        <v>540002000359</v>
      </c>
      <c r="M132" s="4"/>
      <c r="O132" s="21"/>
      <c r="X132" s="5"/>
      <c r="Y132" s="5"/>
    </row>
    <row r="133" spans="2:25" x14ac:dyDescent="0.25">
      <c r="B133" s="31">
        <v>2</v>
      </c>
      <c r="D133" s="4" t="s">
        <v>17</v>
      </c>
      <c r="E133" s="4">
        <v>54</v>
      </c>
      <c r="F133" s="7" t="str">
        <f t="shared" si="21"/>
        <v>0002</v>
      </c>
      <c r="G133" s="7"/>
      <c r="H133" s="7" t="s">
        <v>27</v>
      </c>
      <c r="I133" s="7" t="s">
        <v>31</v>
      </c>
      <c r="J133" s="5" t="str">
        <f t="shared" si="22"/>
        <v>5400020004</v>
      </c>
      <c r="K133" s="48" t="str">
        <f t="shared" si="16"/>
        <v>5A</v>
      </c>
      <c r="L133" s="17" t="str">
        <f t="shared" si="20"/>
        <v>54000200045A</v>
      </c>
      <c r="M133" s="4"/>
      <c r="X133" s="5"/>
      <c r="Y133" s="5"/>
    </row>
    <row r="134" spans="2:25" x14ac:dyDescent="0.25">
      <c r="B134" s="31">
        <v>2</v>
      </c>
      <c r="D134" s="4" t="s">
        <v>18</v>
      </c>
      <c r="E134" s="4">
        <v>54</v>
      </c>
      <c r="F134" s="7" t="str">
        <f t="shared" si="21"/>
        <v>0002</v>
      </c>
      <c r="G134" s="7"/>
      <c r="H134" s="7" t="s">
        <v>27</v>
      </c>
      <c r="I134" s="7" t="s">
        <v>32</v>
      </c>
      <c r="J134" s="5" t="str">
        <f t="shared" si="22"/>
        <v>5400020005</v>
      </c>
      <c r="K134" s="48" t="str">
        <f t="shared" si="16"/>
        <v>5B</v>
      </c>
      <c r="L134" s="17" t="str">
        <f t="shared" si="20"/>
        <v>54000200055B</v>
      </c>
      <c r="M134" s="4"/>
      <c r="X134" s="5"/>
      <c r="Y134" s="5"/>
    </row>
    <row r="135" spans="2:25" x14ac:dyDescent="0.25">
      <c r="B135" s="31">
        <v>2</v>
      </c>
      <c r="D135" s="4" t="s">
        <v>19</v>
      </c>
      <c r="E135" s="4">
        <v>54</v>
      </c>
      <c r="F135" s="7" t="str">
        <f t="shared" si="21"/>
        <v>0002</v>
      </c>
      <c r="G135" s="7"/>
      <c r="H135" s="7" t="s">
        <v>27</v>
      </c>
      <c r="I135" s="39" t="s">
        <v>34</v>
      </c>
      <c r="J135" s="5" t="str">
        <f t="shared" si="22"/>
        <v>5400020007</v>
      </c>
      <c r="K135" s="48" t="str">
        <f t="shared" si="16"/>
        <v>5D</v>
      </c>
      <c r="L135" s="17" t="str">
        <f t="shared" si="20"/>
        <v>54000200075D</v>
      </c>
      <c r="M135" s="4"/>
      <c r="X135" s="5"/>
      <c r="Y135" s="5"/>
    </row>
    <row r="136" spans="2:25" x14ac:dyDescent="0.25">
      <c r="B136" s="31">
        <v>2</v>
      </c>
      <c r="D136" s="4" t="s">
        <v>20</v>
      </c>
      <c r="E136" s="4">
        <v>54</v>
      </c>
      <c r="F136" s="7" t="str">
        <f t="shared" si="21"/>
        <v>0002</v>
      </c>
      <c r="G136" s="7"/>
      <c r="H136" s="7" t="s">
        <v>27</v>
      </c>
      <c r="I136" s="39" t="s">
        <v>92</v>
      </c>
      <c r="J136" s="5" t="str">
        <f t="shared" si="22"/>
        <v>5400020008</v>
      </c>
      <c r="K136" s="48" t="str">
        <f t="shared" si="16"/>
        <v>5E</v>
      </c>
      <c r="L136" s="17" t="str">
        <f t="shared" si="20"/>
        <v>54000200085E</v>
      </c>
      <c r="M136" s="4"/>
      <c r="X136" s="5"/>
      <c r="Y136" s="5"/>
    </row>
    <row r="137" spans="2:25" x14ac:dyDescent="0.25">
      <c r="B137" s="26"/>
      <c r="D137" s="4"/>
      <c r="E137" s="4"/>
      <c r="F137" s="4"/>
      <c r="G137" s="4"/>
      <c r="H137" s="4"/>
      <c r="I137" s="4"/>
      <c r="J137" s="4"/>
      <c r="K137" s="48"/>
      <c r="L137" s="14"/>
      <c r="M137" s="4"/>
      <c r="X137" s="5"/>
      <c r="Y137" s="5"/>
    </row>
    <row r="138" spans="2:25" x14ac:dyDescent="0.25">
      <c r="B138" s="31">
        <v>3</v>
      </c>
      <c r="D138" s="4" t="s">
        <v>14</v>
      </c>
      <c r="E138" s="4">
        <v>54</v>
      </c>
      <c r="F138" s="7" t="str">
        <f>DEC2HEX(B138,4)</f>
        <v>0003</v>
      </c>
      <c r="G138" s="7"/>
      <c r="H138" s="7" t="s">
        <v>27</v>
      </c>
      <c r="I138" s="7" t="s">
        <v>28</v>
      </c>
      <c r="J138" s="5" t="str">
        <f>CONCATENATE(E138,F138,H138,I138)</f>
        <v>5400030001</v>
      </c>
      <c r="K138" s="48" t="str">
        <f t="shared" si="16"/>
        <v>58</v>
      </c>
      <c r="L138" s="17" t="str">
        <f t="shared" ref="L138:L144" si="23">CONCATENATE(J138,K138)</f>
        <v>540003000158</v>
      </c>
      <c r="M138" s="4"/>
      <c r="X138" s="5"/>
      <c r="Y138" s="5"/>
    </row>
    <row r="139" spans="2:25" x14ac:dyDescent="0.25">
      <c r="B139" s="31">
        <v>3</v>
      </c>
      <c r="D139" s="4" t="s">
        <v>15</v>
      </c>
      <c r="E139" s="4">
        <v>54</v>
      </c>
      <c r="F139" s="7" t="str">
        <f t="shared" ref="F139:F144" si="24">DEC2HEX(B139,4)</f>
        <v>0003</v>
      </c>
      <c r="G139" s="7"/>
      <c r="H139" s="7" t="s">
        <v>27</v>
      </c>
      <c r="I139" s="7" t="s">
        <v>29</v>
      </c>
      <c r="J139" s="5" t="str">
        <f t="shared" ref="J139:J144" si="25">CONCATENATE(E139,F139,H139,I139)</f>
        <v>5400030002</v>
      </c>
      <c r="K139" s="48" t="str">
        <f t="shared" si="16"/>
        <v>59</v>
      </c>
      <c r="L139" s="17" t="str">
        <f t="shared" si="23"/>
        <v>540003000259</v>
      </c>
      <c r="M139" s="4"/>
      <c r="X139" s="5"/>
      <c r="Y139" s="5"/>
    </row>
    <row r="140" spans="2:25" x14ac:dyDescent="0.25">
      <c r="B140" s="31">
        <v>3</v>
      </c>
      <c r="D140" s="4" t="s">
        <v>16</v>
      </c>
      <c r="E140" s="4">
        <v>54</v>
      </c>
      <c r="F140" s="7" t="str">
        <f t="shared" si="24"/>
        <v>0003</v>
      </c>
      <c r="G140" s="7"/>
      <c r="H140" s="7" t="s">
        <v>27</v>
      </c>
      <c r="I140" s="7" t="s">
        <v>30</v>
      </c>
      <c r="J140" s="5" t="str">
        <f t="shared" si="25"/>
        <v>5400030003</v>
      </c>
      <c r="K140" s="48" t="str">
        <f t="shared" si="16"/>
        <v>5A</v>
      </c>
      <c r="L140" s="17" t="str">
        <f t="shared" si="23"/>
        <v>54000300035A</v>
      </c>
      <c r="M140" s="4"/>
      <c r="X140" s="5"/>
      <c r="Y140" s="5"/>
    </row>
    <row r="141" spans="2:25" x14ac:dyDescent="0.25">
      <c r="B141" s="31">
        <v>3</v>
      </c>
      <c r="D141" s="4" t="s">
        <v>17</v>
      </c>
      <c r="E141" s="4">
        <v>54</v>
      </c>
      <c r="F141" s="7" t="str">
        <f t="shared" si="24"/>
        <v>0003</v>
      </c>
      <c r="G141" s="7"/>
      <c r="H141" s="7" t="s">
        <v>27</v>
      </c>
      <c r="I141" s="7" t="s">
        <v>31</v>
      </c>
      <c r="J141" s="5" t="str">
        <f t="shared" si="25"/>
        <v>5400030004</v>
      </c>
      <c r="K141" s="48" t="str">
        <f t="shared" si="16"/>
        <v>5B</v>
      </c>
      <c r="L141" s="17" t="str">
        <f t="shared" si="23"/>
        <v>54000300045B</v>
      </c>
      <c r="M141" s="4"/>
      <c r="X141" s="5"/>
      <c r="Y141" s="5"/>
    </row>
    <row r="142" spans="2:25" x14ac:dyDescent="0.25">
      <c r="B142" s="31">
        <v>3</v>
      </c>
      <c r="D142" s="4" t="s">
        <v>18</v>
      </c>
      <c r="E142" s="4">
        <v>54</v>
      </c>
      <c r="F142" s="7" t="str">
        <f t="shared" si="24"/>
        <v>0003</v>
      </c>
      <c r="G142" s="7"/>
      <c r="H142" s="7" t="s">
        <v>27</v>
      </c>
      <c r="I142" s="7" t="s">
        <v>32</v>
      </c>
      <c r="J142" s="5" t="str">
        <f t="shared" si="25"/>
        <v>5400030005</v>
      </c>
      <c r="K142" s="48" t="str">
        <f t="shared" si="16"/>
        <v>5C</v>
      </c>
      <c r="L142" s="17" t="str">
        <f t="shared" si="23"/>
        <v>54000300055C</v>
      </c>
      <c r="M142" s="4"/>
      <c r="X142" s="5"/>
      <c r="Y142" s="5"/>
    </row>
    <row r="143" spans="2:25" x14ac:dyDescent="0.25">
      <c r="B143" s="31">
        <v>3</v>
      </c>
      <c r="D143" s="4" t="s">
        <v>19</v>
      </c>
      <c r="E143" s="4">
        <v>54</v>
      </c>
      <c r="F143" s="7" t="str">
        <f t="shared" si="24"/>
        <v>0003</v>
      </c>
      <c r="G143" s="7"/>
      <c r="H143" s="7" t="s">
        <v>27</v>
      </c>
      <c r="I143" s="39" t="s">
        <v>34</v>
      </c>
      <c r="J143" s="5" t="str">
        <f t="shared" si="25"/>
        <v>5400030007</v>
      </c>
      <c r="K143" s="48" t="str">
        <f t="shared" si="16"/>
        <v>5E</v>
      </c>
      <c r="L143" s="17" t="str">
        <f t="shared" si="23"/>
        <v>54000300075E</v>
      </c>
      <c r="M143" s="4"/>
      <c r="X143" s="5"/>
      <c r="Y143" s="5"/>
    </row>
    <row r="144" spans="2:25" x14ac:dyDescent="0.25">
      <c r="B144" s="31">
        <v>3</v>
      </c>
      <c r="D144" s="4" t="s">
        <v>20</v>
      </c>
      <c r="E144" s="4">
        <v>54</v>
      </c>
      <c r="F144" s="7" t="str">
        <f t="shared" si="24"/>
        <v>0003</v>
      </c>
      <c r="G144" s="7"/>
      <c r="H144" s="7" t="s">
        <v>27</v>
      </c>
      <c r="I144" s="39" t="s">
        <v>92</v>
      </c>
      <c r="J144" s="5" t="str">
        <f t="shared" si="25"/>
        <v>5400030008</v>
      </c>
      <c r="K144" s="48" t="str">
        <f t="shared" si="16"/>
        <v>5F</v>
      </c>
      <c r="L144" s="17" t="str">
        <f t="shared" si="23"/>
        <v>54000300085F</v>
      </c>
      <c r="M144" s="4"/>
      <c r="X144" s="5"/>
      <c r="Y144" s="5"/>
    </row>
    <row r="145" spans="2:25" x14ac:dyDescent="0.25">
      <c r="B145" s="26"/>
      <c r="D145" s="4"/>
      <c r="E145" s="4"/>
      <c r="F145" s="4"/>
      <c r="G145" s="4"/>
      <c r="H145" s="4"/>
      <c r="I145" s="4"/>
      <c r="J145" s="4"/>
      <c r="K145" s="48"/>
      <c r="L145" s="14"/>
      <c r="M145" s="4"/>
      <c r="X145" s="5"/>
      <c r="Y145" s="5"/>
    </row>
    <row r="146" spans="2:25" x14ac:dyDescent="0.25">
      <c r="B146" s="41">
        <v>50</v>
      </c>
      <c r="D146" s="4" t="s">
        <v>14</v>
      </c>
      <c r="E146" s="4">
        <v>54</v>
      </c>
      <c r="F146" s="7" t="str">
        <f>DEC2HEX(B146,4)</f>
        <v>0032</v>
      </c>
      <c r="G146" s="7"/>
      <c r="H146" s="7" t="s">
        <v>27</v>
      </c>
      <c r="I146" s="7" t="s">
        <v>28</v>
      </c>
      <c r="J146" s="5" t="str">
        <f>CONCATENATE(E146,F146,H146,I146)</f>
        <v>5400320001</v>
      </c>
      <c r="K146" s="48" t="str">
        <f t="shared" si="16"/>
        <v>87</v>
      </c>
      <c r="L146" s="17" t="str">
        <f t="shared" ref="L146:L152" si="26">CONCATENATE(J146,K146)</f>
        <v>540032000187</v>
      </c>
      <c r="M146" s="4"/>
      <c r="N146" t="s">
        <v>102</v>
      </c>
      <c r="X146" s="5"/>
      <c r="Y146" s="5"/>
    </row>
    <row r="147" spans="2:25" x14ac:dyDescent="0.25">
      <c r="B147" s="41">
        <v>50</v>
      </c>
      <c r="D147" s="4" t="s">
        <v>15</v>
      </c>
      <c r="E147" s="4">
        <v>54</v>
      </c>
      <c r="F147" s="7" t="str">
        <f t="shared" ref="F147:F152" si="27">DEC2HEX(B147,4)</f>
        <v>0032</v>
      </c>
      <c r="G147" s="7"/>
      <c r="H147" s="7" t="s">
        <v>27</v>
      </c>
      <c r="I147" s="7" t="s">
        <v>29</v>
      </c>
      <c r="J147" s="5" t="str">
        <f t="shared" ref="J147:J152" si="28">CONCATENATE(E147,F147,H147,I147)</f>
        <v>5400320002</v>
      </c>
      <c r="K147" s="48" t="str">
        <f t="shared" si="16"/>
        <v>88</v>
      </c>
      <c r="L147" s="17" t="str">
        <f t="shared" si="26"/>
        <v>540032000288</v>
      </c>
      <c r="M147" s="4"/>
      <c r="X147" s="5"/>
      <c r="Y147" s="5"/>
    </row>
    <row r="148" spans="2:25" x14ac:dyDescent="0.25">
      <c r="B148" s="41">
        <v>50</v>
      </c>
      <c r="D148" s="4" t="s">
        <v>16</v>
      </c>
      <c r="E148" s="4">
        <v>54</v>
      </c>
      <c r="F148" s="7" t="str">
        <f t="shared" si="27"/>
        <v>0032</v>
      </c>
      <c r="G148" s="7"/>
      <c r="H148" s="7" t="s">
        <v>27</v>
      </c>
      <c r="I148" s="7" t="s">
        <v>30</v>
      </c>
      <c r="J148" s="5" t="str">
        <f t="shared" si="28"/>
        <v>5400320003</v>
      </c>
      <c r="K148" s="48" t="str">
        <f t="shared" si="16"/>
        <v>89</v>
      </c>
      <c r="L148" s="17" t="str">
        <f t="shared" si="26"/>
        <v>540032000389</v>
      </c>
      <c r="M148" s="4"/>
      <c r="X148" s="5"/>
      <c r="Y148" s="5"/>
    </row>
    <row r="149" spans="2:25" x14ac:dyDescent="0.25">
      <c r="B149" s="41">
        <v>50</v>
      </c>
      <c r="D149" s="4" t="s">
        <v>17</v>
      </c>
      <c r="E149" s="4">
        <v>54</v>
      </c>
      <c r="F149" s="7" t="str">
        <f t="shared" si="27"/>
        <v>0032</v>
      </c>
      <c r="G149" s="7"/>
      <c r="H149" s="7" t="s">
        <v>27</v>
      </c>
      <c r="I149" s="7" t="s">
        <v>31</v>
      </c>
      <c r="J149" s="5" t="str">
        <f t="shared" si="28"/>
        <v>5400320004</v>
      </c>
      <c r="K149" s="48" t="str">
        <f t="shared" si="16"/>
        <v>8A</v>
      </c>
      <c r="L149" s="17" t="str">
        <f t="shared" si="26"/>
        <v>54003200048A</v>
      </c>
      <c r="M149" s="4"/>
      <c r="X149" s="5"/>
      <c r="Y149" s="5"/>
    </row>
    <row r="150" spans="2:25" x14ac:dyDescent="0.25">
      <c r="B150" s="41">
        <v>50</v>
      </c>
      <c r="D150" s="4" t="s">
        <v>18</v>
      </c>
      <c r="E150" s="4">
        <v>54</v>
      </c>
      <c r="F150" s="7" t="str">
        <f t="shared" si="27"/>
        <v>0032</v>
      </c>
      <c r="G150" s="7"/>
      <c r="H150" s="7" t="s">
        <v>27</v>
      </c>
      <c r="I150" s="7" t="s">
        <v>32</v>
      </c>
      <c r="J150" s="5" t="str">
        <f t="shared" si="28"/>
        <v>5400320005</v>
      </c>
      <c r="K150" s="48" t="str">
        <f t="shared" si="16"/>
        <v>8B</v>
      </c>
      <c r="L150" s="17" t="str">
        <f t="shared" si="26"/>
        <v>54003200058B</v>
      </c>
      <c r="M150" s="4"/>
      <c r="X150" s="5"/>
      <c r="Y150" s="5"/>
    </row>
    <row r="151" spans="2:25" x14ac:dyDescent="0.25">
      <c r="B151" s="41">
        <v>50</v>
      </c>
      <c r="D151" s="4" t="s">
        <v>19</v>
      </c>
      <c r="E151" s="4">
        <v>54</v>
      </c>
      <c r="F151" s="7" t="str">
        <f t="shared" si="27"/>
        <v>0032</v>
      </c>
      <c r="G151" s="7"/>
      <c r="H151" s="7" t="s">
        <v>27</v>
      </c>
      <c r="I151" s="39" t="s">
        <v>34</v>
      </c>
      <c r="J151" s="5" t="str">
        <f t="shared" si="28"/>
        <v>5400320007</v>
      </c>
      <c r="K151" s="48" t="str">
        <f t="shared" si="16"/>
        <v>8D</v>
      </c>
      <c r="L151" s="17" t="str">
        <f t="shared" si="26"/>
        <v>54003200078D</v>
      </c>
      <c r="M151" s="4"/>
      <c r="X151" s="5"/>
      <c r="Y151" s="5"/>
    </row>
    <row r="152" spans="2:25" x14ac:dyDescent="0.25">
      <c r="B152" s="41">
        <v>50</v>
      </c>
      <c r="D152" s="4" t="s">
        <v>20</v>
      </c>
      <c r="E152" s="4">
        <v>54</v>
      </c>
      <c r="F152" s="7" t="str">
        <f t="shared" si="27"/>
        <v>0032</v>
      </c>
      <c r="G152" s="7"/>
      <c r="H152" s="7" t="s">
        <v>27</v>
      </c>
      <c r="I152" s="39" t="s">
        <v>92</v>
      </c>
      <c r="J152" s="5" t="str">
        <f t="shared" si="28"/>
        <v>5400320008</v>
      </c>
      <c r="K152" s="4" t="str">
        <f>RIGHT(DEC2HEX(HEX2DEC(MID(J152,1,2))+HEX2DEC(MID(J152,3,2))+HEX2DEC(MID(J152,5,2))+HEX2DEC(MID(J152,7,2))+HEX2DEC(MID(J152,9,2))),2)</f>
        <v>8E</v>
      </c>
      <c r="L152" s="17" t="str">
        <f t="shared" si="26"/>
        <v>54003200088E</v>
      </c>
      <c r="X152" s="5"/>
      <c r="Y152" s="5"/>
    </row>
    <row r="153" spans="2:25" x14ac:dyDescent="0.25">
      <c r="X153" s="5"/>
      <c r="Y153" s="5"/>
    </row>
    <row r="154" spans="2:25" x14ac:dyDescent="0.25">
      <c r="X154" s="5"/>
      <c r="Y154" s="5"/>
    </row>
    <row r="155" spans="2:25" x14ac:dyDescent="0.25">
      <c r="B155" s="55" t="s">
        <v>105</v>
      </c>
      <c r="C155" s="55"/>
      <c r="D155" s="55"/>
      <c r="E155" s="55"/>
      <c r="F155" s="55"/>
      <c r="G155" s="55"/>
      <c r="H155" s="55"/>
      <c r="I155" s="55"/>
      <c r="J155" s="55"/>
      <c r="K155" s="55"/>
      <c r="L155" s="55"/>
      <c r="N155" s="22" t="s">
        <v>104</v>
      </c>
      <c r="X155" s="5"/>
      <c r="Y155" s="5"/>
    </row>
    <row r="156" spans="2:25" x14ac:dyDescent="0.25">
      <c r="B156" s="9" t="s">
        <v>37</v>
      </c>
      <c r="C156" s="9"/>
      <c r="D156" s="9"/>
      <c r="E156" s="9" t="s">
        <v>41</v>
      </c>
      <c r="F156" s="9" t="s">
        <v>37</v>
      </c>
      <c r="G156" s="9"/>
      <c r="H156" s="9" t="s">
        <v>36</v>
      </c>
      <c r="I156" s="9"/>
      <c r="J156" s="9" t="s">
        <v>38</v>
      </c>
      <c r="K156" s="9" t="s">
        <v>56</v>
      </c>
      <c r="L156" s="9" t="s">
        <v>68</v>
      </c>
      <c r="X156" s="5"/>
      <c r="Y156" s="5"/>
    </row>
    <row r="157" spans="2:25" x14ac:dyDescent="0.25">
      <c r="B157" s="31">
        <v>1</v>
      </c>
      <c r="D157" s="5" t="s">
        <v>14</v>
      </c>
      <c r="E157" s="5">
        <v>52</v>
      </c>
      <c r="F157" s="7" t="s">
        <v>27</v>
      </c>
      <c r="G157" s="7" t="s">
        <v>28</v>
      </c>
      <c r="H157" s="7" t="s">
        <v>27</v>
      </c>
      <c r="I157" s="7" t="s">
        <v>28</v>
      </c>
      <c r="J157" s="5" t="str">
        <f t="shared" ref="J157:J163" si="29">CONCATENATE(E157,F157,G157,H157,I157)</f>
        <v>5200010001</v>
      </c>
      <c r="K157" s="5" t="str">
        <f>RIGHT(DEC2HEX(HEX2DEC(MID(J157,1,2))+HEX2DEC(MID(J157,3,2))+HEX2DEC(MID(J157,5,2))+HEX2DEC(MID(J157,7,2))+HEX2DEC(MID(J157,9,2))),2)</f>
        <v>54</v>
      </c>
      <c r="L157" s="17" t="str">
        <f>CONCATENATE(J157,K157)</f>
        <v>520001000154</v>
      </c>
      <c r="X157" s="5"/>
      <c r="Y157" s="5"/>
    </row>
    <row r="158" spans="2:25" x14ac:dyDescent="0.25">
      <c r="B158" s="31">
        <v>1</v>
      </c>
      <c r="D158" s="5" t="s">
        <v>15</v>
      </c>
      <c r="E158" s="5">
        <v>52</v>
      </c>
      <c r="F158" s="7" t="s">
        <v>27</v>
      </c>
      <c r="G158" s="7" t="s">
        <v>28</v>
      </c>
      <c r="H158" s="7" t="s">
        <v>27</v>
      </c>
      <c r="I158" s="7" t="s">
        <v>29</v>
      </c>
      <c r="J158" s="5" t="str">
        <f t="shared" si="29"/>
        <v>5200010002</v>
      </c>
      <c r="K158" s="49" t="str">
        <f t="shared" ref="K158:K187" si="30">RIGHT(DEC2HEX(HEX2DEC(MID(J158,1,2))+HEX2DEC(MID(J158,3,2))+HEX2DEC(MID(J158,5,2))+HEX2DEC(MID(J158,7,2))+HEX2DEC(MID(J158,9,2))),2)</f>
        <v>55</v>
      </c>
      <c r="L158" s="17" t="str">
        <f t="shared" ref="L158:L163" si="31">CONCATENATE(J158,K158)</f>
        <v>520001000255</v>
      </c>
      <c r="X158" s="5"/>
      <c r="Y158" s="5"/>
    </row>
    <row r="159" spans="2:25" x14ac:dyDescent="0.25">
      <c r="B159" s="31">
        <v>1</v>
      </c>
      <c r="D159" s="5" t="s">
        <v>16</v>
      </c>
      <c r="E159" s="5">
        <v>52</v>
      </c>
      <c r="F159" s="7" t="s">
        <v>27</v>
      </c>
      <c r="G159" s="7" t="s">
        <v>28</v>
      </c>
      <c r="H159" s="7" t="s">
        <v>27</v>
      </c>
      <c r="I159" s="7" t="s">
        <v>30</v>
      </c>
      <c r="J159" s="5" t="str">
        <f t="shared" si="29"/>
        <v>5200010003</v>
      </c>
      <c r="K159" s="49" t="str">
        <f t="shared" si="30"/>
        <v>56</v>
      </c>
      <c r="L159" s="17" t="str">
        <f t="shared" si="31"/>
        <v>520001000356</v>
      </c>
      <c r="X159" s="5"/>
      <c r="Y159" s="5"/>
    </row>
    <row r="160" spans="2:25" x14ac:dyDescent="0.25">
      <c r="B160" s="31">
        <v>1</v>
      </c>
      <c r="D160" s="5" t="s">
        <v>17</v>
      </c>
      <c r="E160" s="5">
        <v>52</v>
      </c>
      <c r="F160" s="7" t="s">
        <v>27</v>
      </c>
      <c r="G160" s="7" t="s">
        <v>28</v>
      </c>
      <c r="H160" s="7" t="s">
        <v>27</v>
      </c>
      <c r="I160" s="7" t="s">
        <v>31</v>
      </c>
      <c r="J160" s="5" t="str">
        <f t="shared" si="29"/>
        <v>5200010004</v>
      </c>
      <c r="K160" s="49" t="str">
        <f t="shared" si="30"/>
        <v>57</v>
      </c>
      <c r="L160" s="17" t="str">
        <f t="shared" si="31"/>
        <v>520001000457</v>
      </c>
      <c r="X160" s="5"/>
      <c r="Y160" s="5"/>
    </row>
    <row r="161" spans="2:25" x14ac:dyDescent="0.25">
      <c r="B161" s="31">
        <v>1</v>
      </c>
      <c r="D161" s="5" t="s">
        <v>18</v>
      </c>
      <c r="E161" s="5">
        <v>52</v>
      </c>
      <c r="F161" s="7" t="s">
        <v>27</v>
      </c>
      <c r="G161" s="7" t="s">
        <v>28</v>
      </c>
      <c r="H161" s="7" t="s">
        <v>27</v>
      </c>
      <c r="I161" s="7" t="s">
        <v>32</v>
      </c>
      <c r="J161" s="5" t="str">
        <f t="shared" si="29"/>
        <v>5200010005</v>
      </c>
      <c r="K161" s="49" t="str">
        <f t="shared" si="30"/>
        <v>58</v>
      </c>
      <c r="L161" s="17" t="str">
        <f t="shared" si="31"/>
        <v>520001000558</v>
      </c>
      <c r="X161" s="5"/>
      <c r="Y161" s="5"/>
    </row>
    <row r="162" spans="2:25" x14ac:dyDescent="0.25">
      <c r="B162" s="31">
        <v>1</v>
      </c>
      <c r="D162" s="5" t="s">
        <v>19</v>
      </c>
      <c r="E162" s="5">
        <v>52</v>
      </c>
      <c r="F162" s="7" t="s">
        <v>27</v>
      </c>
      <c r="G162" s="7" t="s">
        <v>28</v>
      </c>
      <c r="H162" s="7" t="s">
        <v>27</v>
      </c>
      <c r="I162" s="39" t="s">
        <v>34</v>
      </c>
      <c r="J162" s="5" t="str">
        <f t="shared" si="29"/>
        <v>5200010007</v>
      </c>
      <c r="K162" s="49" t="str">
        <f t="shared" si="30"/>
        <v>5A</v>
      </c>
      <c r="L162" s="17" t="str">
        <f t="shared" si="31"/>
        <v>52000100075A</v>
      </c>
      <c r="X162" s="5"/>
      <c r="Y162" s="5"/>
    </row>
    <row r="163" spans="2:25" x14ac:dyDescent="0.25">
      <c r="B163" s="31">
        <v>1</v>
      </c>
      <c r="D163" s="5" t="s">
        <v>20</v>
      </c>
      <c r="E163" s="5">
        <v>52</v>
      </c>
      <c r="F163" s="7" t="s">
        <v>27</v>
      </c>
      <c r="G163" s="7" t="s">
        <v>28</v>
      </c>
      <c r="H163" s="7" t="s">
        <v>27</v>
      </c>
      <c r="I163" s="39" t="s">
        <v>92</v>
      </c>
      <c r="J163" s="5" t="str">
        <f t="shared" si="29"/>
        <v>5200010008</v>
      </c>
      <c r="K163" s="49" t="str">
        <f t="shared" si="30"/>
        <v>5B</v>
      </c>
      <c r="L163" s="17" t="str">
        <f t="shared" si="31"/>
        <v>52000100085B</v>
      </c>
      <c r="X163" s="5"/>
      <c r="Y163" s="5"/>
    </row>
    <row r="164" spans="2:25" x14ac:dyDescent="0.25">
      <c r="B164" s="26"/>
      <c r="D164" s="5"/>
      <c r="E164" s="5"/>
      <c r="F164" s="6"/>
      <c r="G164" s="6"/>
      <c r="H164" s="6"/>
      <c r="I164" s="6"/>
      <c r="J164" s="5"/>
      <c r="K164" s="49"/>
      <c r="L164" s="14"/>
      <c r="X164" s="5"/>
      <c r="Y164" s="5"/>
    </row>
    <row r="165" spans="2:25" x14ac:dyDescent="0.25">
      <c r="B165" s="31">
        <v>2</v>
      </c>
      <c r="D165" s="5" t="s">
        <v>14</v>
      </c>
      <c r="E165" s="5">
        <v>52</v>
      </c>
      <c r="F165" s="7" t="s">
        <v>27</v>
      </c>
      <c r="G165" s="7" t="s">
        <v>29</v>
      </c>
      <c r="H165" s="7" t="s">
        <v>27</v>
      </c>
      <c r="I165" s="7" t="s">
        <v>28</v>
      </c>
      <c r="J165" s="5" t="str">
        <f t="shared" ref="J165:J171" si="32">CONCATENATE(E165,F165,G165,H165,I165)</f>
        <v>5200020001</v>
      </c>
      <c r="K165" s="49" t="str">
        <f t="shared" si="30"/>
        <v>55</v>
      </c>
      <c r="L165" s="17" t="str">
        <f t="shared" ref="L165:L171" si="33">CONCATENATE(J165,K165)</f>
        <v>520002000155</v>
      </c>
      <c r="X165" s="5"/>
      <c r="Y165" s="5"/>
    </row>
    <row r="166" spans="2:25" x14ac:dyDescent="0.25">
      <c r="B166" s="31">
        <v>2</v>
      </c>
      <c r="D166" s="5" t="s">
        <v>15</v>
      </c>
      <c r="E166" s="5">
        <v>52</v>
      </c>
      <c r="F166" s="7" t="s">
        <v>27</v>
      </c>
      <c r="G166" s="7" t="s">
        <v>29</v>
      </c>
      <c r="H166" s="7" t="s">
        <v>27</v>
      </c>
      <c r="I166" s="7" t="s">
        <v>29</v>
      </c>
      <c r="J166" s="5" t="str">
        <f t="shared" si="32"/>
        <v>5200020002</v>
      </c>
      <c r="K166" s="49" t="str">
        <f t="shared" si="30"/>
        <v>56</v>
      </c>
      <c r="L166" s="17" t="str">
        <f t="shared" si="33"/>
        <v>520002000256</v>
      </c>
      <c r="X166" s="5"/>
      <c r="Y166" s="5"/>
    </row>
    <row r="167" spans="2:25" x14ac:dyDescent="0.25">
      <c r="B167" s="31">
        <v>2</v>
      </c>
      <c r="D167" s="5" t="s">
        <v>16</v>
      </c>
      <c r="E167" s="5">
        <v>52</v>
      </c>
      <c r="F167" s="7" t="s">
        <v>27</v>
      </c>
      <c r="G167" s="7" t="s">
        <v>29</v>
      </c>
      <c r="H167" s="7" t="s">
        <v>27</v>
      </c>
      <c r="I167" s="7" t="s">
        <v>30</v>
      </c>
      <c r="J167" s="5" t="str">
        <f t="shared" si="32"/>
        <v>5200020003</v>
      </c>
      <c r="K167" s="49" t="str">
        <f t="shared" si="30"/>
        <v>57</v>
      </c>
      <c r="L167" s="17" t="str">
        <f t="shared" si="33"/>
        <v>520002000357</v>
      </c>
      <c r="X167" s="5"/>
      <c r="Y167" s="5"/>
    </row>
    <row r="168" spans="2:25" x14ac:dyDescent="0.25">
      <c r="B168" s="31">
        <v>2</v>
      </c>
      <c r="D168" s="5" t="s">
        <v>17</v>
      </c>
      <c r="E168" s="5">
        <v>52</v>
      </c>
      <c r="F168" s="7" t="s">
        <v>27</v>
      </c>
      <c r="G168" s="7" t="s">
        <v>29</v>
      </c>
      <c r="H168" s="7" t="s">
        <v>27</v>
      </c>
      <c r="I168" s="7" t="s">
        <v>31</v>
      </c>
      <c r="J168" s="5" t="str">
        <f t="shared" si="32"/>
        <v>5200020004</v>
      </c>
      <c r="K168" s="49" t="str">
        <f t="shared" si="30"/>
        <v>58</v>
      </c>
      <c r="L168" s="17" t="str">
        <f t="shared" si="33"/>
        <v>520002000458</v>
      </c>
      <c r="X168" s="5"/>
      <c r="Y168" s="5"/>
    </row>
    <row r="169" spans="2:25" x14ac:dyDescent="0.25">
      <c r="B169" s="31">
        <v>2</v>
      </c>
      <c r="D169" s="5" t="s">
        <v>18</v>
      </c>
      <c r="E169" s="5">
        <v>52</v>
      </c>
      <c r="F169" s="7" t="s">
        <v>27</v>
      </c>
      <c r="G169" s="7" t="s">
        <v>29</v>
      </c>
      <c r="H169" s="7" t="s">
        <v>27</v>
      </c>
      <c r="I169" s="7" t="s">
        <v>32</v>
      </c>
      <c r="J169" s="5" t="str">
        <f t="shared" si="32"/>
        <v>5200020005</v>
      </c>
      <c r="K169" s="49" t="str">
        <f t="shared" si="30"/>
        <v>59</v>
      </c>
      <c r="L169" s="17" t="str">
        <f t="shared" si="33"/>
        <v>520002000559</v>
      </c>
      <c r="X169" s="5"/>
      <c r="Y169" s="5"/>
    </row>
    <row r="170" spans="2:25" x14ac:dyDescent="0.25">
      <c r="B170" s="31">
        <v>2</v>
      </c>
      <c r="D170" s="5" t="s">
        <v>19</v>
      </c>
      <c r="E170" s="5">
        <v>52</v>
      </c>
      <c r="F170" s="7" t="s">
        <v>27</v>
      </c>
      <c r="G170" s="7" t="s">
        <v>29</v>
      </c>
      <c r="H170" s="7" t="s">
        <v>27</v>
      </c>
      <c r="I170" s="39" t="s">
        <v>34</v>
      </c>
      <c r="J170" s="5" t="str">
        <f t="shared" si="32"/>
        <v>5200020007</v>
      </c>
      <c r="K170" s="49" t="str">
        <f t="shared" si="30"/>
        <v>5B</v>
      </c>
      <c r="L170" s="17" t="str">
        <f t="shared" si="33"/>
        <v>52000200075B</v>
      </c>
      <c r="X170" s="5"/>
      <c r="Y170" s="5"/>
    </row>
    <row r="171" spans="2:25" x14ac:dyDescent="0.25">
      <c r="B171" s="31">
        <v>2</v>
      </c>
      <c r="D171" s="5" t="s">
        <v>20</v>
      </c>
      <c r="E171" s="5">
        <v>52</v>
      </c>
      <c r="F171" s="7" t="s">
        <v>27</v>
      </c>
      <c r="G171" s="7" t="s">
        <v>29</v>
      </c>
      <c r="H171" s="7" t="s">
        <v>27</v>
      </c>
      <c r="I171" s="39" t="s">
        <v>92</v>
      </c>
      <c r="J171" s="5" t="str">
        <f t="shared" si="32"/>
        <v>5200020008</v>
      </c>
      <c r="K171" s="49" t="str">
        <f t="shared" si="30"/>
        <v>5C</v>
      </c>
      <c r="L171" s="17" t="str">
        <f t="shared" si="33"/>
        <v>52000200085C</v>
      </c>
      <c r="X171" s="5"/>
      <c r="Y171" s="5"/>
    </row>
    <row r="172" spans="2:25" x14ac:dyDescent="0.25">
      <c r="B172" s="26"/>
      <c r="D172" s="5"/>
      <c r="E172" s="5"/>
      <c r="F172" s="5"/>
      <c r="G172" s="5"/>
      <c r="H172" s="5"/>
      <c r="I172" s="5"/>
      <c r="J172" s="5"/>
      <c r="K172" s="49"/>
      <c r="L172" s="14"/>
      <c r="X172" s="5"/>
      <c r="Y172" s="5"/>
    </row>
    <row r="173" spans="2:25" x14ac:dyDescent="0.25">
      <c r="B173" s="31">
        <v>3</v>
      </c>
      <c r="D173" s="5" t="s">
        <v>14</v>
      </c>
      <c r="E173" s="5">
        <v>52</v>
      </c>
      <c r="F173" s="7" t="s">
        <v>27</v>
      </c>
      <c r="G173" s="7" t="s">
        <v>30</v>
      </c>
      <c r="H173" s="7" t="s">
        <v>27</v>
      </c>
      <c r="I173" s="7" t="s">
        <v>28</v>
      </c>
      <c r="J173" s="5" t="str">
        <f t="shared" ref="J173:J179" si="34">CONCATENATE(E173,F173,G173,H173,I173)</f>
        <v>5200030001</v>
      </c>
      <c r="K173" s="49" t="str">
        <f t="shared" si="30"/>
        <v>56</v>
      </c>
      <c r="L173" s="17" t="str">
        <f t="shared" ref="L173:L179" si="35">CONCATENATE(J173,K173)</f>
        <v>520003000156</v>
      </c>
      <c r="X173" s="5"/>
      <c r="Y173" s="5"/>
    </row>
    <row r="174" spans="2:25" x14ac:dyDescent="0.25">
      <c r="B174" s="31">
        <v>3</v>
      </c>
      <c r="D174" s="5" t="s">
        <v>15</v>
      </c>
      <c r="E174" s="5">
        <v>52</v>
      </c>
      <c r="F174" s="7" t="s">
        <v>27</v>
      </c>
      <c r="G174" s="7" t="s">
        <v>30</v>
      </c>
      <c r="H174" s="7" t="s">
        <v>27</v>
      </c>
      <c r="I174" s="7" t="s">
        <v>29</v>
      </c>
      <c r="J174" s="5" t="str">
        <f t="shared" si="34"/>
        <v>5200030002</v>
      </c>
      <c r="K174" s="49" t="str">
        <f t="shared" si="30"/>
        <v>57</v>
      </c>
      <c r="L174" s="17" t="str">
        <f t="shared" si="35"/>
        <v>520003000257</v>
      </c>
      <c r="X174" s="5"/>
      <c r="Y174" s="5"/>
    </row>
    <row r="175" spans="2:25" x14ac:dyDescent="0.25">
      <c r="B175" s="31">
        <v>3</v>
      </c>
      <c r="D175" s="5" t="s">
        <v>16</v>
      </c>
      <c r="E175" s="5">
        <v>52</v>
      </c>
      <c r="F175" s="7" t="s">
        <v>27</v>
      </c>
      <c r="G175" s="7" t="s">
        <v>30</v>
      </c>
      <c r="H175" s="7" t="s">
        <v>27</v>
      </c>
      <c r="I175" s="7" t="s">
        <v>30</v>
      </c>
      <c r="J175" s="5" t="str">
        <f t="shared" si="34"/>
        <v>5200030003</v>
      </c>
      <c r="K175" s="49" t="str">
        <f t="shared" si="30"/>
        <v>58</v>
      </c>
      <c r="L175" s="17" t="str">
        <f t="shared" si="35"/>
        <v>520003000358</v>
      </c>
      <c r="X175" s="5"/>
      <c r="Y175" s="5"/>
    </row>
    <row r="176" spans="2:25" x14ac:dyDescent="0.25">
      <c r="B176" s="31">
        <v>3</v>
      </c>
      <c r="D176" s="5" t="s">
        <v>17</v>
      </c>
      <c r="E176" s="5">
        <v>52</v>
      </c>
      <c r="F176" s="7" t="s">
        <v>27</v>
      </c>
      <c r="G176" s="7" t="s">
        <v>30</v>
      </c>
      <c r="H176" s="7" t="s">
        <v>27</v>
      </c>
      <c r="I176" s="7" t="s">
        <v>31</v>
      </c>
      <c r="J176" s="5" t="str">
        <f t="shared" si="34"/>
        <v>5200030004</v>
      </c>
      <c r="K176" s="49" t="str">
        <f t="shared" si="30"/>
        <v>59</v>
      </c>
      <c r="L176" s="17" t="str">
        <f t="shared" si="35"/>
        <v>520003000459</v>
      </c>
      <c r="X176" s="5"/>
      <c r="Y176" s="5"/>
    </row>
    <row r="177" spans="1:25" x14ac:dyDescent="0.25">
      <c r="B177" s="31">
        <v>3</v>
      </c>
      <c r="D177" s="5" t="s">
        <v>18</v>
      </c>
      <c r="E177" s="5">
        <v>52</v>
      </c>
      <c r="F177" s="7" t="s">
        <v>27</v>
      </c>
      <c r="G177" s="7" t="s">
        <v>30</v>
      </c>
      <c r="H177" s="7" t="s">
        <v>27</v>
      </c>
      <c r="I177" s="7" t="s">
        <v>32</v>
      </c>
      <c r="J177" s="5" t="str">
        <f t="shared" si="34"/>
        <v>5200030005</v>
      </c>
      <c r="K177" s="49" t="str">
        <f t="shared" si="30"/>
        <v>5A</v>
      </c>
      <c r="L177" s="17" t="str">
        <f t="shared" si="35"/>
        <v>52000300055A</v>
      </c>
      <c r="X177" s="5"/>
      <c r="Y177" s="5"/>
    </row>
    <row r="178" spans="1:25" x14ac:dyDescent="0.25">
      <c r="B178" s="31">
        <v>3</v>
      </c>
      <c r="D178" s="5" t="s">
        <v>19</v>
      </c>
      <c r="E178" s="5">
        <v>52</v>
      </c>
      <c r="F178" s="7" t="s">
        <v>27</v>
      </c>
      <c r="G178" s="7" t="s">
        <v>30</v>
      </c>
      <c r="H178" s="7" t="s">
        <v>27</v>
      </c>
      <c r="I178" s="39" t="s">
        <v>34</v>
      </c>
      <c r="J178" s="5" t="str">
        <f t="shared" si="34"/>
        <v>5200030007</v>
      </c>
      <c r="K178" s="49" t="str">
        <f t="shared" si="30"/>
        <v>5C</v>
      </c>
      <c r="L178" s="17" t="str">
        <f t="shared" si="35"/>
        <v>52000300075C</v>
      </c>
      <c r="X178" s="5"/>
      <c r="Y178" s="5"/>
    </row>
    <row r="179" spans="1:25" x14ac:dyDescent="0.25">
      <c r="B179" s="31">
        <v>3</v>
      </c>
      <c r="D179" s="5" t="s">
        <v>20</v>
      </c>
      <c r="E179" s="5">
        <v>52</v>
      </c>
      <c r="F179" s="7" t="s">
        <v>27</v>
      </c>
      <c r="G179" s="7" t="s">
        <v>30</v>
      </c>
      <c r="H179" s="7" t="s">
        <v>27</v>
      </c>
      <c r="I179" s="39" t="s">
        <v>92</v>
      </c>
      <c r="J179" s="5" t="str">
        <f t="shared" si="34"/>
        <v>5200030008</v>
      </c>
      <c r="K179" s="49" t="str">
        <f t="shared" si="30"/>
        <v>5D</v>
      </c>
      <c r="L179" s="17" t="str">
        <f t="shared" si="35"/>
        <v>52000300085D</v>
      </c>
      <c r="X179" s="5"/>
      <c r="Y179" s="5"/>
    </row>
    <row r="180" spans="1:25" x14ac:dyDescent="0.25">
      <c r="B180" s="26"/>
      <c r="D180" s="5"/>
      <c r="E180" s="5"/>
      <c r="F180" s="5"/>
      <c r="G180" s="5"/>
      <c r="H180" s="5"/>
      <c r="I180" s="5"/>
      <c r="J180" s="5"/>
      <c r="K180" s="49"/>
      <c r="L180" s="14"/>
      <c r="X180" s="5"/>
      <c r="Y180" s="5"/>
    </row>
    <row r="181" spans="1:25" x14ac:dyDescent="0.25">
      <c r="B181" s="31">
        <v>4</v>
      </c>
      <c r="D181" s="5" t="s">
        <v>14</v>
      </c>
      <c r="E181" s="5">
        <v>52</v>
      </c>
      <c r="F181" s="7" t="s">
        <v>27</v>
      </c>
      <c r="G181" s="7" t="s">
        <v>31</v>
      </c>
      <c r="H181" s="7" t="s">
        <v>27</v>
      </c>
      <c r="I181" s="7" t="s">
        <v>28</v>
      </c>
      <c r="J181" s="5" t="str">
        <f t="shared" ref="J181:J187" si="36">CONCATENATE(E181,F181,G181,H181,I181)</f>
        <v>5200040001</v>
      </c>
      <c r="K181" s="49" t="str">
        <f t="shared" si="30"/>
        <v>57</v>
      </c>
      <c r="L181" s="17" t="str">
        <f t="shared" ref="L181:L187" si="37">CONCATENATE(J181,K181)</f>
        <v>520004000157</v>
      </c>
      <c r="X181" s="5"/>
      <c r="Y181" s="5"/>
    </row>
    <row r="182" spans="1:25" x14ac:dyDescent="0.25">
      <c r="B182" s="31">
        <v>4</v>
      </c>
      <c r="D182" s="5" t="s">
        <v>15</v>
      </c>
      <c r="E182" s="5">
        <v>52</v>
      </c>
      <c r="F182" s="7" t="s">
        <v>27</v>
      </c>
      <c r="G182" s="7" t="s">
        <v>31</v>
      </c>
      <c r="H182" s="7" t="s">
        <v>27</v>
      </c>
      <c r="I182" s="7" t="s">
        <v>29</v>
      </c>
      <c r="J182" s="5" t="str">
        <f t="shared" si="36"/>
        <v>5200040002</v>
      </c>
      <c r="K182" s="49" t="str">
        <f t="shared" si="30"/>
        <v>58</v>
      </c>
      <c r="L182" s="17" t="str">
        <f t="shared" si="37"/>
        <v>520004000258</v>
      </c>
      <c r="X182" s="5"/>
      <c r="Y182" s="5"/>
    </row>
    <row r="183" spans="1:25" x14ac:dyDescent="0.25">
      <c r="B183" s="31">
        <v>4</v>
      </c>
      <c r="D183" s="5" t="s">
        <v>16</v>
      </c>
      <c r="E183" s="5">
        <v>52</v>
      </c>
      <c r="F183" s="7" t="s">
        <v>27</v>
      </c>
      <c r="G183" s="7" t="s">
        <v>31</v>
      </c>
      <c r="H183" s="7" t="s">
        <v>27</v>
      </c>
      <c r="I183" s="7" t="s">
        <v>30</v>
      </c>
      <c r="J183" s="5" t="str">
        <f t="shared" si="36"/>
        <v>5200040003</v>
      </c>
      <c r="K183" s="49" t="str">
        <f t="shared" si="30"/>
        <v>59</v>
      </c>
      <c r="L183" s="17" t="str">
        <f t="shared" si="37"/>
        <v>520004000359</v>
      </c>
      <c r="X183" s="5"/>
      <c r="Y183" s="5"/>
    </row>
    <row r="184" spans="1:25" x14ac:dyDescent="0.25">
      <c r="B184" s="31">
        <v>4</v>
      </c>
      <c r="D184" s="5" t="s">
        <v>17</v>
      </c>
      <c r="E184" s="5">
        <v>52</v>
      </c>
      <c r="F184" s="7" t="s">
        <v>27</v>
      </c>
      <c r="G184" s="7" t="s">
        <v>31</v>
      </c>
      <c r="H184" s="7" t="s">
        <v>27</v>
      </c>
      <c r="I184" s="7" t="s">
        <v>31</v>
      </c>
      <c r="J184" s="5" t="str">
        <f t="shared" si="36"/>
        <v>5200040004</v>
      </c>
      <c r="K184" s="49" t="str">
        <f t="shared" si="30"/>
        <v>5A</v>
      </c>
      <c r="L184" s="17" t="str">
        <f t="shared" si="37"/>
        <v>52000400045A</v>
      </c>
      <c r="X184" s="5"/>
      <c r="Y184" s="5"/>
    </row>
    <row r="185" spans="1:25" x14ac:dyDescent="0.25">
      <c r="B185" s="31">
        <v>4</v>
      </c>
      <c r="D185" s="5" t="s">
        <v>18</v>
      </c>
      <c r="E185" s="5">
        <v>52</v>
      </c>
      <c r="F185" s="7" t="s">
        <v>27</v>
      </c>
      <c r="G185" s="7" t="s">
        <v>31</v>
      </c>
      <c r="H185" s="7" t="s">
        <v>27</v>
      </c>
      <c r="I185" s="7" t="s">
        <v>32</v>
      </c>
      <c r="J185" s="5" t="str">
        <f t="shared" si="36"/>
        <v>5200040005</v>
      </c>
      <c r="K185" s="49" t="str">
        <f t="shared" si="30"/>
        <v>5B</v>
      </c>
      <c r="L185" s="17" t="str">
        <f t="shared" si="37"/>
        <v>52000400055B</v>
      </c>
      <c r="X185" s="5"/>
      <c r="Y185" s="5"/>
    </row>
    <row r="186" spans="1:25" x14ac:dyDescent="0.25">
      <c r="B186" s="31">
        <v>4</v>
      </c>
      <c r="D186" s="5" t="s">
        <v>19</v>
      </c>
      <c r="E186" s="5">
        <v>52</v>
      </c>
      <c r="F186" s="7" t="s">
        <v>27</v>
      </c>
      <c r="G186" s="7" t="s">
        <v>31</v>
      </c>
      <c r="H186" s="7" t="s">
        <v>27</v>
      </c>
      <c r="I186" s="39" t="s">
        <v>34</v>
      </c>
      <c r="J186" s="5" t="str">
        <f t="shared" si="36"/>
        <v>5200040007</v>
      </c>
      <c r="K186" s="49" t="str">
        <f t="shared" si="30"/>
        <v>5D</v>
      </c>
      <c r="L186" s="17" t="str">
        <f t="shared" si="37"/>
        <v>52000400075D</v>
      </c>
      <c r="X186" s="5"/>
      <c r="Y186" s="5"/>
    </row>
    <row r="187" spans="1:25" x14ac:dyDescent="0.25">
      <c r="B187" s="31">
        <v>4</v>
      </c>
      <c r="D187" s="5" t="s">
        <v>20</v>
      </c>
      <c r="E187" s="5">
        <v>52</v>
      </c>
      <c r="F187" s="7" t="s">
        <v>27</v>
      </c>
      <c r="G187" s="7" t="s">
        <v>31</v>
      </c>
      <c r="H187" s="7" t="s">
        <v>27</v>
      </c>
      <c r="I187" s="39" t="s">
        <v>92</v>
      </c>
      <c r="J187" s="5" t="str">
        <f t="shared" si="36"/>
        <v>5200040008</v>
      </c>
      <c r="K187" s="49" t="str">
        <f t="shared" si="30"/>
        <v>5E</v>
      </c>
      <c r="L187" s="17" t="str">
        <f t="shared" si="37"/>
        <v>52000400085E</v>
      </c>
      <c r="X187" s="5"/>
      <c r="Y187" s="5"/>
    </row>
    <row r="188" spans="1:25" x14ac:dyDescent="0.25">
      <c r="X188" s="5"/>
      <c r="Y188" s="5"/>
    </row>
    <row r="189" spans="1:25" x14ac:dyDescent="0.25">
      <c r="X189" s="5"/>
      <c r="Y189" s="5"/>
    </row>
    <row r="190" spans="1:25" x14ac:dyDescent="0.25">
      <c r="A190" s="38"/>
      <c r="B190" s="55" t="s">
        <v>136</v>
      </c>
      <c r="C190" s="55"/>
      <c r="D190" s="55"/>
      <c r="E190" s="55"/>
      <c r="F190" s="55"/>
      <c r="G190" s="55"/>
      <c r="H190" s="55"/>
      <c r="I190" s="55"/>
      <c r="J190" s="55"/>
      <c r="K190" s="55"/>
      <c r="L190" s="55"/>
      <c r="N190" s="22" t="s">
        <v>140</v>
      </c>
      <c r="R190" s="38"/>
      <c r="S190" s="38"/>
      <c r="T190" s="38"/>
      <c r="U190" s="38"/>
      <c r="V190" s="38"/>
      <c r="W190" s="38"/>
      <c r="X190" s="38"/>
      <c r="Y190" s="38"/>
    </row>
    <row r="191" spans="1:25" ht="30" x14ac:dyDescent="0.25">
      <c r="A191" s="38"/>
      <c r="B191" s="42" t="s">
        <v>138</v>
      </c>
      <c r="C191" s="46" t="s">
        <v>139</v>
      </c>
      <c r="D191" s="37"/>
      <c r="E191" s="37" t="s">
        <v>3</v>
      </c>
      <c r="F191" s="37" t="s">
        <v>37</v>
      </c>
      <c r="G191" s="37"/>
      <c r="H191" s="46" t="s">
        <v>137</v>
      </c>
      <c r="I191" s="37"/>
      <c r="J191" s="37" t="s">
        <v>38</v>
      </c>
      <c r="K191" s="37" t="s">
        <v>56</v>
      </c>
      <c r="L191" s="37" t="s">
        <v>68</v>
      </c>
      <c r="R191" s="38"/>
      <c r="S191" s="38"/>
      <c r="T191" s="38"/>
      <c r="U191" s="38"/>
      <c r="V191" s="38"/>
      <c r="W191" s="38"/>
      <c r="X191" s="38"/>
      <c r="Y191" s="38"/>
    </row>
    <row r="192" spans="1:25" x14ac:dyDescent="0.25">
      <c r="A192" s="38"/>
      <c r="B192" s="31">
        <v>201</v>
      </c>
      <c r="C192" s="40">
        <v>201</v>
      </c>
      <c r="D192" s="38"/>
      <c r="E192" s="38">
        <v>43</v>
      </c>
      <c r="F192" s="7" t="str">
        <f>DEC2HEX(B192,4)</f>
        <v>00C9</v>
      </c>
      <c r="G192" s="7"/>
      <c r="H192" s="39">
        <v>1</v>
      </c>
      <c r="I192" s="7" t="str">
        <f t="shared" ref="I192:I198" si="38">DEC2HEX(H192,2)</f>
        <v>01</v>
      </c>
      <c r="J192" s="38" t="str">
        <f t="shared" ref="J192:J198" si="39">CONCATENATE(E192,F192,,I192)</f>
        <v>4300C901</v>
      </c>
      <c r="K192" s="49" t="str">
        <f>RIGHT(DEC2HEX(HEX2DEC(MID(J192,1,2))+HEX2DEC(MID(J192,3,2))+HEX2DEC(MID(J192,5,2))+HEX2DEC(MID(J192,7,2))+HEX2DEC(MID(J192,9,2))),2)</f>
        <v>0D</v>
      </c>
      <c r="L192" s="17" t="str">
        <f>CONCATENATE(J192,K192)</f>
        <v>4300C9010D</v>
      </c>
      <c r="N192" s="22"/>
      <c r="R192" s="38"/>
      <c r="S192" s="38"/>
      <c r="T192" s="38"/>
      <c r="U192" s="38"/>
      <c r="V192" s="38"/>
      <c r="W192" s="38"/>
      <c r="X192" s="38"/>
      <c r="Y192" s="38"/>
    </row>
    <row r="193" spans="1:25" x14ac:dyDescent="0.25">
      <c r="A193" s="38"/>
      <c r="B193" s="31">
        <v>201</v>
      </c>
      <c r="C193" s="40">
        <f>B193+H193</f>
        <v>211</v>
      </c>
      <c r="D193" s="38"/>
      <c r="E193" s="38">
        <v>43</v>
      </c>
      <c r="F193" s="7" t="str">
        <f t="shared" ref="F193:F198" si="40">DEC2HEX(B193,4)</f>
        <v>00C9</v>
      </c>
      <c r="G193" s="7"/>
      <c r="H193" s="39">
        <v>10</v>
      </c>
      <c r="I193" s="7" t="str">
        <f t="shared" si="38"/>
        <v>0A</v>
      </c>
      <c r="J193" s="38" t="str">
        <f t="shared" si="39"/>
        <v>4300C90A</v>
      </c>
      <c r="K193" s="49" t="str">
        <f t="shared" ref="K193:K198" si="41">RIGHT(DEC2HEX(HEX2DEC(MID(J193,1,2))+HEX2DEC(MID(J193,3,2))+HEX2DEC(MID(J193,5,2))+HEX2DEC(MID(J193,7,2))+HEX2DEC(MID(J193,9,2))),2)</f>
        <v>16</v>
      </c>
      <c r="L193" s="17" t="str">
        <f t="shared" ref="L193:L198" si="42">CONCATENATE(J193,K193)</f>
        <v>4300C90A16</v>
      </c>
      <c r="R193" s="38"/>
      <c r="S193" s="38"/>
      <c r="T193" s="38"/>
      <c r="U193" s="38"/>
      <c r="V193" s="38"/>
      <c r="W193" s="38"/>
      <c r="X193" s="38"/>
      <c r="Y193" s="38"/>
    </row>
    <row r="194" spans="1:25" x14ac:dyDescent="0.25">
      <c r="A194" s="38"/>
      <c r="B194" s="31">
        <v>201</v>
      </c>
      <c r="C194" s="40">
        <f t="shared" ref="C194:C198" si="43">B194+H194</f>
        <v>221</v>
      </c>
      <c r="D194" s="38"/>
      <c r="E194" s="38">
        <v>43</v>
      </c>
      <c r="F194" s="7" t="str">
        <f t="shared" si="40"/>
        <v>00C9</v>
      </c>
      <c r="G194" s="7"/>
      <c r="H194" s="39">
        <v>20</v>
      </c>
      <c r="I194" s="7" t="str">
        <f t="shared" si="38"/>
        <v>14</v>
      </c>
      <c r="J194" s="38" t="str">
        <f t="shared" si="39"/>
        <v>4300C914</v>
      </c>
      <c r="K194" s="49" t="str">
        <f t="shared" si="41"/>
        <v>20</v>
      </c>
      <c r="L194" s="17" t="str">
        <f t="shared" si="42"/>
        <v>4300C91420</v>
      </c>
      <c r="R194" s="38"/>
      <c r="S194" s="38"/>
      <c r="T194" s="38"/>
      <c r="U194" s="38"/>
      <c r="V194" s="38"/>
      <c r="W194" s="38"/>
      <c r="X194" s="38"/>
      <c r="Y194" s="38"/>
    </row>
    <row r="195" spans="1:25" x14ac:dyDescent="0.25">
      <c r="A195" s="38"/>
      <c r="B195" s="31">
        <v>201</v>
      </c>
      <c r="C195" s="40">
        <f t="shared" si="43"/>
        <v>301</v>
      </c>
      <c r="D195" s="38"/>
      <c r="E195" s="38">
        <v>43</v>
      </c>
      <c r="F195" s="7" t="str">
        <f t="shared" si="40"/>
        <v>00C9</v>
      </c>
      <c r="G195" s="7"/>
      <c r="H195" s="39">
        <v>100</v>
      </c>
      <c r="I195" s="7" t="str">
        <f t="shared" si="38"/>
        <v>64</v>
      </c>
      <c r="J195" s="38" t="str">
        <f t="shared" si="39"/>
        <v>4300C964</v>
      </c>
      <c r="K195" s="49" t="str">
        <f t="shared" si="41"/>
        <v>70</v>
      </c>
      <c r="L195" s="17" t="str">
        <f t="shared" si="42"/>
        <v>4300C96470</v>
      </c>
      <c r="R195" s="38"/>
      <c r="S195" s="38"/>
      <c r="T195" s="38"/>
      <c r="U195" s="38"/>
      <c r="V195" s="38"/>
      <c r="W195" s="38"/>
      <c r="X195" s="38"/>
      <c r="Y195" s="38"/>
    </row>
    <row r="196" spans="1:25" x14ac:dyDescent="0.25">
      <c r="A196" s="38"/>
      <c r="B196" s="31">
        <v>201</v>
      </c>
      <c r="C196" s="40">
        <f t="shared" si="43"/>
        <v>401</v>
      </c>
      <c r="D196" s="38"/>
      <c r="E196" s="38">
        <v>43</v>
      </c>
      <c r="F196" s="7" t="str">
        <f t="shared" si="40"/>
        <v>00C9</v>
      </c>
      <c r="G196" s="7"/>
      <c r="H196" s="39">
        <v>200</v>
      </c>
      <c r="I196" s="7" t="str">
        <f t="shared" si="38"/>
        <v>C8</v>
      </c>
      <c r="J196" s="38" t="str">
        <f t="shared" si="39"/>
        <v>4300C9C8</v>
      </c>
      <c r="K196" s="49" t="str">
        <f t="shared" si="41"/>
        <v>D4</v>
      </c>
      <c r="L196" s="17" t="str">
        <f t="shared" si="42"/>
        <v>4300C9C8D4</v>
      </c>
      <c r="R196" s="38"/>
      <c r="S196" s="38"/>
      <c r="T196" s="38"/>
      <c r="U196" s="38"/>
      <c r="V196" s="38"/>
      <c r="W196" s="38"/>
      <c r="X196" s="38"/>
      <c r="Y196" s="38"/>
    </row>
    <row r="197" spans="1:25" x14ac:dyDescent="0.25">
      <c r="A197" s="38"/>
      <c r="B197" s="31">
        <v>201</v>
      </c>
      <c r="C197" s="40">
        <f t="shared" si="43"/>
        <v>456</v>
      </c>
      <c r="D197" s="38"/>
      <c r="E197" s="38">
        <v>43</v>
      </c>
      <c r="F197" s="7" t="str">
        <f t="shared" si="40"/>
        <v>00C9</v>
      </c>
      <c r="G197" s="7"/>
      <c r="H197" s="39">
        <v>255</v>
      </c>
      <c r="I197" s="7" t="str">
        <f t="shared" si="38"/>
        <v>FF</v>
      </c>
      <c r="J197" s="38" t="str">
        <f t="shared" si="39"/>
        <v>4300C9FF</v>
      </c>
      <c r="K197" s="49" t="str">
        <f t="shared" si="41"/>
        <v>0B</v>
      </c>
      <c r="L197" s="17" t="str">
        <f t="shared" si="42"/>
        <v>4300C9FF0B</v>
      </c>
      <c r="R197" s="38"/>
      <c r="S197" s="38"/>
      <c r="T197" s="38"/>
      <c r="U197" s="38"/>
      <c r="V197" s="38"/>
      <c r="W197" s="38"/>
      <c r="X197" s="38"/>
      <c r="Y197" s="38"/>
    </row>
    <row r="198" spans="1:25" x14ac:dyDescent="0.25">
      <c r="A198" s="38"/>
      <c r="B198" s="31">
        <v>356</v>
      </c>
      <c r="C198" s="40">
        <f t="shared" si="43"/>
        <v>406</v>
      </c>
      <c r="D198" s="38"/>
      <c r="E198" s="38">
        <v>43</v>
      </c>
      <c r="F198" s="7" t="str">
        <f t="shared" si="40"/>
        <v>0164</v>
      </c>
      <c r="G198" s="7"/>
      <c r="H198" s="39">
        <v>50</v>
      </c>
      <c r="I198" s="7" t="str">
        <f t="shared" si="38"/>
        <v>32</v>
      </c>
      <c r="J198" s="38" t="str">
        <f t="shared" si="39"/>
        <v>43016432</v>
      </c>
      <c r="K198" s="49" t="str">
        <f t="shared" si="41"/>
        <v>DA</v>
      </c>
      <c r="L198" s="17" t="str">
        <f t="shared" si="42"/>
        <v>43016432DA</v>
      </c>
      <c r="R198" s="38"/>
      <c r="S198" s="38"/>
      <c r="T198" s="38"/>
      <c r="U198" s="38"/>
      <c r="V198" s="38"/>
      <c r="W198" s="38"/>
      <c r="X198" s="38"/>
      <c r="Y198" s="38"/>
    </row>
    <row r="199" spans="1:25" x14ac:dyDescent="0.25">
      <c r="A199" s="38"/>
      <c r="B199" s="38"/>
      <c r="C199" s="38"/>
      <c r="D199" s="38"/>
      <c r="E199" s="38"/>
      <c r="F199" s="7"/>
      <c r="G199" s="7"/>
      <c r="H199" s="7"/>
      <c r="I199" s="7"/>
      <c r="J199" s="38"/>
      <c r="K199" s="38"/>
      <c r="R199" s="38"/>
      <c r="S199" s="38"/>
      <c r="T199" s="38"/>
      <c r="U199" s="38"/>
      <c r="V199" s="38"/>
      <c r="W199" s="38"/>
      <c r="X199" s="38"/>
      <c r="Y199" s="38"/>
    </row>
    <row r="200" spans="1:25" x14ac:dyDescent="0.25">
      <c r="A200" s="38"/>
      <c r="B200" s="55" t="s">
        <v>141</v>
      </c>
      <c r="C200" s="55"/>
      <c r="D200" s="55"/>
      <c r="E200" s="55"/>
      <c r="F200" s="55"/>
      <c r="G200" s="55"/>
      <c r="H200" s="55"/>
      <c r="I200" s="55"/>
      <c r="J200" s="55"/>
      <c r="K200" s="55"/>
      <c r="L200" s="55"/>
      <c r="R200" s="38"/>
      <c r="S200" s="38"/>
      <c r="T200" s="38"/>
      <c r="U200" s="38"/>
      <c r="V200" s="38"/>
      <c r="W200" s="38"/>
      <c r="X200" s="38"/>
      <c r="Y200" s="38"/>
    </row>
    <row r="201" spans="1:25" ht="30" x14ac:dyDescent="0.25">
      <c r="A201" s="38"/>
      <c r="B201" s="42" t="s">
        <v>138</v>
      </c>
      <c r="C201" s="46" t="s">
        <v>139</v>
      </c>
      <c r="D201" s="37"/>
      <c r="E201" s="37"/>
      <c r="F201" s="37"/>
      <c r="G201" s="37"/>
      <c r="H201" s="42"/>
      <c r="I201" s="37"/>
      <c r="J201" s="37"/>
      <c r="K201" s="37"/>
      <c r="L201" s="37" t="s">
        <v>68</v>
      </c>
      <c r="R201" s="38"/>
      <c r="S201" s="38"/>
      <c r="T201" s="38"/>
      <c r="U201" s="38"/>
      <c r="V201" s="38"/>
      <c r="W201" s="38"/>
      <c r="X201" s="38"/>
      <c r="Y201" s="38"/>
    </row>
    <row r="202" spans="1:25" x14ac:dyDescent="0.25">
      <c r="A202" s="38"/>
      <c r="B202" s="31">
        <v>201</v>
      </c>
      <c r="C202" s="40">
        <v>2000</v>
      </c>
      <c r="D202" s="38"/>
      <c r="E202" s="38"/>
      <c r="F202" s="7"/>
      <c r="G202" s="7"/>
      <c r="H202" s="7"/>
      <c r="I202" s="7"/>
      <c r="J202" s="38"/>
      <c r="K202" s="47"/>
      <c r="L202" s="47" t="s">
        <v>144</v>
      </c>
      <c r="R202" s="38"/>
      <c r="S202" s="38"/>
      <c r="T202" s="38"/>
      <c r="U202" s="38"/>
      <c r="V202" s="38"/>
      <c r="W202" s="38"/>
      <c r="X202" s="38"/>
      <c r="Y202" s="38"/>
    </row>
    <row r="203" spans="1:25" x14ac:dyDescent="0.25">
      <c r="A203" s="38"/>
      <c r="B203" s="38"/>
      <c r="C203" s="38"/>
      <c r="D203" s="38"/>
      <c r="E203" s="38"/>
      <c r="F203" s="7"/>
      <c r="G203" s="7"/>
      <c r="H203" s="7"/>
      <c r="I203" s="7"/>
      <c r="J203" s="38"/>
      <c r="K203" s="38"/>
      <c r="R203" s="38"/>
      <c r="S203" s="38"/>
      <c r="T203" s="38"/>
      <c r="U203" s="38"/>
      <c r="V203" s="38"/>
      <c r="W203" s="38"/>
      <c r="X203" s="38"/>
      <c r="Y203" s="38"/>
    </row>
    <row r="204" spans="1:25" x14ac:dyDescent="0.25">
      <c r="A204" s="38"/>
      <c r="B204" s="38"/>
      <c r="C204" s="38"/>
      <c r="R204" s="38"/>
      <c r="S204" s="38"/>
      <c r="T204" s="38"/>
      <c r="U204" s="38"/>
      <c r="V204" s="38"/>
      <c r="W204" s="38"/>
      <c r="X204" s="38"/>
      <c r="Y204" s="38"/>
    </row>
    <row r="205" spans="1:25" x14ac:dyDescent="0.25">
      <c r="A205" s="38"/>
      <c r="B205" s="38"/>
      <c r="C205" s="38"/>
      <c r="R205" s="38"/>
      <c r="S205" s="38"/>
      <c r="T205" s="38"/>
      <c r="U205" s="38"/>
      <c r="V205" s="38"/>
      <c r="W205" s="38"/>
      <c r="X205" s="38"/>
      <c r="Y205" s="38"/>
    </row>
    <row r="206" spans="1:25" x14ac:dyDescent="0.25">
      <c r="X206" s="5"/>
      <c r="Y206" s="5"/>
    </row>
    <row r="207" spans="1:25" x14ac:dyDescent="0.25">
      <c r="X207" s="5"/>
      <c r="Y207" s="5"/>
    </row>
    <row r="208" spans="1:25" x14ac:dyDescent="0.25">
      <c r="X208" s="5"/>
      <c r="Y208" s="5"/>
    </row>
    <row r="209" spans="24:25" x14ac:dyDescent="0.25">
      <c r="X209" s="5"/>
      <c r="Y209" s="5"/>
    </row>
    <row r="210" spans="24:25" x14ac:dyDescent="0.25">
      <c r="X210" s="5"/>
      <c r="Y210" s="5"/>
    </row>
    <row r="211" spans="24:25" x14ac:dyDescent="0.25">
      <c r="X211" s="5"/>
      <c r="Y211" s="5"/>
    </row>
    <row r="212" spans="24:25" x14ac:dyDescent="0.25">
      <c r="X212" s="5"/>
      <c r="Y212" s="5"/>
    </row>
    <row r="213" spans="24:25" x14ac:dyDescent="0.25">
      <c r="X213" s="5"/>
      <c r="Y213" s="5"/>
    </row>
    <row r="214" spans="24:25" x14ac:dyDescent="0.25">
      <c r="X214" s="5"/>
      <c r="Y214" s="5"/>
    </row>
    <row r="215" spans="24:25" x14ac:dyDescent="0.25">
      <c r="X215" s="5"/>
      <c r="Y215" s="5"/>
    </row>
    <row r="216" spans="24:25" x14ac:dyDescent="0.25">
      <c r="X216" s="5"/>
      <c r="Y216" s="5"/>
    </row>
    <row r="217" spans="24:25" x14ac:dyDescent="0.25">
      <c r="X217" s="5"/>
      <c r="Y217" s="5"/>
    </row>
    <row r="218" spans="24:25" x14ac:dyDescent="0.25">
      <c r="X218" s="5"/>
      <c r="Y218" s="5"/>
    </row>
    <row r="219" spans="24:25" x14ac:dyDescent="0.25">
      <c r="X219" s="5"/>
      <c r="Y219" s="5"/>
    </row>
    <row r="220" spans="24:25" x14ac:dyDescent="0.25">
      <c r="X220" s="5"/>
      <c r="Y220" s="5"/>
    </row>
    <row r="221" spans="24:25" x14ac:dyDescent="0.25">
      <c r="X221" s="5"/>
      <c r="Y221" s="5"/>
    </row>
    <row r="222" spans="24:25" x14ac:dyDescent="0.25">
      <c r="X222" s="5"/>
      <c r="Y222" s="5"/>
    </row>
    <row r="223" spans="24:25" x14ac:dyDescent="0.25">
      <c r="X223" s="5"/>
      <c r="Y223" s="5"/>
    </row>
    <row r="224" spans="24:25" x14ac:dyDescent="0.25">
      <c r="X224" s="5"/>
      <c r="Y224" s="5"/>
    </row>
    <row r="225" spans="24:25" x14ac:dyDescent="0.25">
      <c r="X225" s="5"/>
      <c r="Y225" s="5"/>
    </row>
    <row r="226" spans="24:25" x14ac:dyDescent="0.25">
      <c r="X226" s="5"/>
      <c r="Y226" s="5"/>
    </row>
    <row r="227" spans="24:25" x14ac:dyDescent="0.25">
      <c r="X227" s="5"/>
      <c r="Y227" s="5"/>
    </row>
    <row r="228" spans="24:25" x14ac:dyDescent="0.25">
      <c r="X228" s="5"/>
      <c r="Y228" s="5"/>
    </row>
    <row r="229" spans="24:25" x14ac:dyDescent="0.25">
      <c r="X229" s="5"/>
      <c r="Y229" s="5"/>
    </row>
    <row r="230" spans="24:25" x14ac:dyDescent="0.25">
      <c r="X230" s="5"/>
      <c r="Y230" s="5"/>
    </row>
    <row r="231" spans="24:25" x14ac:dyDescent="0.25">
      <c r="X231" s="5"/>
      <c r="Y231" s="5"/>
    </row>
    <row r="232" spans="24:25" x14ac:dyDescent="0.25">
      <c r="X232" s="5"/>
      <c r="Y232" s="5"/>
    </row>
    <row r="233" spans="24:25" x14ac:dyDescent="0.25">
      <c r="X233" s="5"/>
      <c r="Y233" s="5"/>
    </row>
    <row r="234" spans="24:25" x14ac:dyDescent="0.25">
      <c r="X234" s="5"/>
      <c r="Y234" s="5"/>
    </row>
    <row r="235" spans="24:25" x14ac:dyDescent="0.25">
      <c r="X235" s="5"/>
      <c r="Y235" s="5"/>
    </row>
    <row r="236" spans="24:25" x14ac:dyDescent="0.25">
      <c r="X236" s="5"/>
      <c r="Y236" s="5"/>
    </row>
    <row r="237" spans="24:25" x14ac:dyDescent="0.25">
      <c r="X237" s="5"/>
      <c r="Y237" s="5"/>
    </row>
    <row r="238" spans="24:25" x14ac:dyDescent="0.25">
      <c r="X238" s="5"/>
      <c r="Y238" s="5"/>
    </row>
    <row r="239" spans="24:25" x14ac:dyDescent="0.25">
      <c r="X239" s="5"/>
      <c r="Y239" s="5"/>
    </row>
    <row r="240" spans="24:25" x14ac:dyDescent="0.25">
      <c r="X240" s="5"/>
      <c r="Y240" s="5"/>
    </row>
    <row r="241" spans="24:25" x14ac:dyDescent="0.25">
      <c r="X241" s="5"/>
      <c r="Y241" s="5"/>
    </row>
    <row r="242" spans="24:25" x14ac:dyDescent="0.25">
      <c r="X242" s="5"/>
      <c r="Y242" s="5"/>
    </row>
    <row r="243" spans="24:25" x14ac:dyDescent="0.25">
      <c r="X243" s="5"/>
      <c r="Y243" s="5"/>
    </row>
    <row r="244" spans="24:25" x14ac:dyDescent="0.25">
      <c r="X244" s="5"/>
      <c r="Y244" s="5"/>
    </row>
    <row r="245" spans="24:25" x14ac:dyDescent="0.25">
      <c r="X245" s="5"/>
      <c r="Y245" s="5"/>
    </row>
    <row r="246" spans="24:25" x14ac:dyDescent="0.25">
      <c r="X246" s="5"/>
      <c r="Y246" s="5"/>
    </row>
    <row r="247" spans="24:25" x14ac:dyDescent="0.25">
      <c r="X247" s="5"/>
      <c r="Y247" s="5"/>
    </row>
    <row r="248" spans="24:25" x14ac:dyDescent="0.25">
      <c r="X248" s="5"/>
      <c r="Y248" s="5"/>
    </row>
    <row r="249" spans="24:25" x14ac:dyDescent="0.25">
      <c r="X249" s="5"/>
      <c r="Y249" s="5"/>
    </row>
    <row r="250" spans="24:25" x14ac:dyDescent="0.25">
      <c r="X250" s="5"/>
      <c r="Y250" s="5"/>
    </row>
    <row r="251" spans="24:25" x14ac:dyDescent="0.25">
      <c r="X251" s="5"/>
      <c r="Y251" s="5"/>
    </row>
    <row r="252" spans="24:25" x14ac:dyDescent="0.25">
      <c r="X252" s="5"/>
      <c r="Y252" s="5"/>
    </row>
    <row r="253" spans="24:25" x14ac:dyDescent="0.25">
      <c r="X253" s="5"/>
      <c r="Y253" s="5"/>
    </row>
    <row r="254" spans="24:25" x14ac:dyDescent="0.25">
      <c r="X254" s="5"/>
      <c r="Y254" s="5"/>
    </row>
    <row r="255" spans="24:25" x14ac:dyDescent="0.25">
      <c r="X255" s="5"/>
      <c r="Y255" s="5"/>
    </row>
    <row r="256" spans="24:25" x14ac:dyDescent="0.25">
      <c r="X256" s="5"/>
      <c r="Y256" s="5"/>
    </row>
    <row r="257" spans="24:25" x14ac:dyDescent="0.25">
      <c r="X257" s="5"/>
      <c r="Y257" s="5"/>
    </row>
    <row r="258" spans="24:25" x14ac:dyDescent="0.25">
      <c r="X258" s="5"/>
      <c r="Y258" s="5"/>
    </row>
    <row r="259" spans="24:25" x14ac:dyDescent="0.25">
      <c r="X259" s="5"/>
      <c r="Y259" s="5"/>
    </row>
    <row r="260" spans="24:25" x14ac:dyDescent="0.25">
      <c r="X260" s="5"/>
      <c r="Y260" s="5"/>
    </row>
    <row r="261" spans="24:25" x14ac:dyDescent="0.25">
      <c r="X261" s="5"/>
      <c r="Y261" s="5"/>
    </row>
    <row r="262" spans="24:25" x14ac:dyDescent="0.25">
      <c r="X262" s="5"/>
      <c r="Y262" s="5"/>
    </row>
    <row r="263" spans="24:25" x14ac:dyDescent="0.25">
      <c r="X263" s="5"/>
      <c r="Y263" s="5"/>
    </row>
    <row r="264" spans="24:25" x14ac:dyDescent="0.25">
      <c r="X264" s="5"/>
      <c r="Y264" s="5"/>
    </row>
    <row r="265" spans="24:25" x14ac:dyDescent="0.25">
      <c r="X265" s="5"/>
      <c r="Y265" s="5"/>
    </row>
    <row r="266" spans="24:25" x14ac:dyDescent="0.25">
      <c r="X266" s="5"/>
      <c r="Y266" s="5"/>
    </row>
    <row r="267" spans="24:25" x14ac:dyDescent="0.25">
      <c r="X267" s="5"/>
      <c r="Y267" s="5"/>
    </row>
    <row r="268" spans="24:25" x14ac:dyDescent="0.25">
      <c r="X268" s="5"/>
      <c r="Y268" s="5"/>
    </row>
    <row r="269" spans="24:25" x14ac:dyDescent="0.25">
      <c r="X269" s="5"/>
      <c r="Y269" s="5"/>
    </row>
    <row r="270" spans="24:25" x14ac:dyDescent="0.25">
      <c r="X270" s="5"/>
      <c r="Y270" s="5"/>
    </row>
    <row r="271" spans="24:25" x14ac:dyDescent="0.25">
      <c r="X271" s="5"/>
      <c r="Y271" s="5"/>
    </row>
    <row r="272" spans="24:25" x14ac:dyDescent="0.25">
      <c r="X272" s="5"/>
      <c r="Y272" s="5"/>
    </row>
    <row r="273" spans="24:25" x14ac:dyDescent="0.25">
      <c r="X273" s="5"/>
      <c r="Y273" s="5"/>
    </row>
    <row r="274" spans="24:25" x14ac:dyDescent="0.25">
      <c r="X274" s="5"/>
      <c r="Y274" s="5"/>
    </row>
    <row r="275" spans="24:25" x14ac:dyDescent="0.25">
      <c r="X275" s="5"/>
      <c r="Y275" s="5"/>
    </row>
    <row r="276" spans="24:25" x14ac:dyDescent="0.25">
      <c r="X276" s="5"/>
      <c r="Y276" s="5"/>
    </row>
    <row r="277" spans="24:25" x14ac:dyDescent="0.25">
      <c r="X277" s="5"/>
      <c r="Y277" s="5"/>
    </row>
    <row r="278" spans="24:25" x14ac:dyDescent="0.25">
      <c r="X278" s="5"/>
      <c r="Y278" s="5"/>
    </row>
    <row r="279" spans="24:25" x14ac:dyDescent="0.25">
      <c r="X279" s="5"/>
      <c r="Y279" s="5"/>
    </row>
    <row r="280" spans="24:25" x14ac:dyDescent="0.25">
      <c r="X280" s="5"/>
      <c r="Y280" s="5"/>
    </row>
    <row r="281" spans="24:25" x14ac:dyDescent="0.25">
      <c r="X281" s="5"/>
      <c r="Y281" s="5"/>
    </row>
    <row r="282" spans="24:25" x14ac:dyDescent="0.25">
      <c r="X282" s="5"/>
      <c r="Y282" s="5"/>
    </row>
    <row r="283" spans="24:25" x14ac:dyDescent="0.25">
      <c r="X283" s="5"/>
      <c r="Y283" s="5"/>
    </row>
    <row r="284" spans="24:25" x14ac:dyDescent="0.25">
      <c r="X284" s="5"/>
      <c r="Y284" s="5"/>
    </row>
    <row r="285" spans="24:25" x14ac:dyDescent="0.25">
      <c r="X285" s="5"/>
      <c r="Y285" s="5"/>
    </row>
    <row r="286" spans="24:25" x14ac:dyDescent="0.25">
      <c r="X286" s="5"/>
      <c r="Y286" s="5"/>
    </row>
    <row r="287" spans="24:25" x14ac:dyDescent="0.25">
      <c r="X287" s="5"/>
      <c r="Y287" s="5"/>
    </row>
    <row r="288" spans="24:25" x14ac:dyDescent="0.25">
      <c r="X288" s="5"/>
      <c r="Y288" s="5"/>
    </row>
    <row r="289" spans="24:25" x14ac:dyDescent="0.25">
      <c r="X289" s="5"/>
      <c r="Y289" s="5"/>
    </row>
    <row r="290" spans="24:25" x14ac:dyDescent="0.25">
      <c r="X290" s="5"/>
      <c r="Y290" s="5"/>
    </row>
    <row r="291" spans="24:25" x14ac:dyDescent="0.25">
      <c r="X291" s="5"/>
      <c r="Y291" s="5"/>
    </row>
    <row r="292" spans="24:25" x14ac:dyDescent="0.25">
      <c r="X292" s="5"/>
      <c r="Y292" s="5"/>
    </row>
    <row r="293" spans="24:25" x14ac:dyDescent="0.25">
      <c r="X293" s="5"/>
      <c r="Y293" s="5"/>
    </row>
    <row r="294" spans="24:25" x14ac:dyDescent="0.25">
      <c r="X294" s="5"/>
      <c r="Y294" s="5"/>
    </row>
    <row r="295" spans="24:25" x14ac:dyDescent="0.25">
      <c r="X295" s="5"/>
      <c r="Y295" s="5"/>
    </row>
    <row r="296" spans="24:25" x14ac:dyDescent="0.25">
      <c r="X296" s="5"/>
      <c r="Y296" s="5"/>
    </row>
    <row r="297" spans="24:25" x14ac:dyDescent="0.25">
      <c r="X297" s="5"/>
      <c r="Y297" s="5"/>
    </row>
    <row r="298" spans="24:25" x14ac:dyDescent="0.25">
      <c r="X298" s="5"/>
      <c r="Y298" s="5"/>
    </row>
    <row r="299" spans="24:25" x14ac:dyDescent="0.25">
      <c r="X299" s="5"/>
      <c r="Y299" s="5"/>
    </row>
    <row r="300" spans="24:25" x14ac:dyDescent="0.25">
      <c r="X300" s="5"/>
      <c r="Y300" s="5"/>
    </row>
    <row r="301" spans="24:25" x14ac:dyDescent="0.25">
      <c r="X301" s="5"/>
      <c r="Y301" s="5"/>
    </row>
    <row r="302" spans="24:25" x14ac:dyDescent="0.25">
      <c r="X302" s="5"/>
      <c r="Y302" s="5"/>
    </row>
    <row r="303" spans="24:25" x14ac:dyDescent="0.25">
      <c r="X303" s="5"/>
      <c r="Y303" s="5"/>
    </row>
    <row r="304" spans="24:25" x14ac:dyDescent="0.25">
      <c r="X304" s="5"/>
      <c r="Y304" s="5"/>
    </row>
    <row r="305" spans="24:25" x14ac:dyDescent="0.25">
      <c r="X305" s="5"/>
      <c r="Y305" s="5"/>
    </row>
    <row r="306" spans="24:25" x14ac:dyDescent="0.25">
      <c r="X306" s="5"/>
      <c r="Y306" s="5"/>
    </row>
    <row r="307" spans="24:25" x14ac:dyDescent="0.25">
      <c r="X307" s="5"/>
      <c r="Y307" s="5"/>
    </row>
    <row r="308" spans="24:25" x14ac:dyDescent="0.25">
      <c r="X308" s="5"/>
      <c r="Y308" s="5"/>
    </row>
    <row r="309" spans="24:25" x14ac:dyDescent="0.25">
      <c r="X309" s="5"/>
      <c r="Y309" s="5"/>
    </row>
    <row r="310" spans="24:25" x14ac:dyDescent="0.25">
      <c r="X310" s="5"/>
      <c r="Y310" s="5"/>
    </row>
    <row r="311" spans="24:25" x14ac:dyDescent="0.25">
      <c r="X311" s="5"/>
      <c r="Y311" s="5"/>
    </row>
    <row r="312" spans="24:25" x14ac:dyDescent="0.25">
      <c r="X312" s="5"/>
      <c r="Y312" s="5"/>
    </row>
    <row r="313" spans="24:25" x14ac:dyDescent="0.25">
      <c r="X313" s="5"/>
      <c r="Y313" s="5"/>
    </row>
    <row r="314" spans="24:25" x14ac:dyDescent="0.25">
      <c r="X314" s="5"/>
      <c r="Y314" s="5"/>
    </row>
    <row r="315" spans="24:25" x14ac:dyDescent="0.25">
      <c r="X315" s="5"/>
      <c r="Y315" s="5"/>
    </row>
    <row r="316" spans="24:25" x14ac:dyDescent="0.25">
      <c r="X316" s="5"/>
      <c r="Y316" s="5"/>
    </row>
    <row r="317" spans="24:25" x14ac:dyDescent="0.25">
      <c r="X317" s="5"/>
      <c r="Y317" s="5"/>
    </row>
    <row r="318" spans="24:25" x14ac:dyDescent="0.25">
      <c r="X318" s="5"/>
      <c r="Y318" s="5"/>
    </row>
    <row r="319" spans="24:25" x14ac:dyDescent="0.25">
      <c r="X319" s="5"/>
      <c r="Y319" s="5"/>
    </row>
    <row r="320" spans="24:25" x14ac:dyDescent="0.25">
      <c r="X320" s="5"/>
      <c r="Y320" s="5"/>
    </row>
    <row r="321" spans="24:25" x14ac:dyDescent="0.25">
      <c r="X321" s="5"/>
      <c r="Y321" s="5"/>
    </row>
    <row r="322" spans="24:25" x14ac:dyDescent="0.25">
      <c r="X322" s="5"/>
      <c r="Y322" s="5"/>
    </row>
    <row r="323" spans="24:25" x14ac:dyDescent="0.25">
      <c r="X323" s="5"/>
      <c r="Y323" s="5"/>
    </row>
    <row r="324" spans="24:25" x14ac:dyDescent="0.25">
      <c r="X324" s="5"/>
      <c r="Y324" s="5"/>
    </row>
    <row r="325" spans="24:25" x14ac:dyDescent="0.25">
      <c r="X325" s="5"/>
      <c r="Y325" s="5"/>
    </row>
    <row r="326" spans="24:25" x14ac:dyDescent="0.25">
      <c r="X326" s="5"/>
      <c r="Y326" s="5"/>
    </row>
    <row r="327" spans="24:25" x14ac:dyDescent="0.25">
      <c r="X327" s="5"/>
      <c r="Y327" s="5"/>
    </row>
    <row r="328" spans="24:25" x14ac:dyDescent="0.25">
      <c r="X328" s="5"/>
      <c r="Y328" s="5"/>
    </row>
    <row r="329" spans="24:25" x14ac:dyDescent="0.25">
      <c r="X329" s="5"/>
      <c r="Y329" s="5"/>
    </row>
    <row r="330" spans="24:25" x14ac:dyDescent="0.25">
      <c r="X330" s="5"/>
      <c r="Y330" s="5"/>
    </row>
    <row r="331" spans="24:25" x14ac:dyDescent="0.25">
      <c r="X331" s="5"/>
      <c r="Y331" s="5"/>
    </row>
    <row r="332" spans="24:25" x14ac:dyDescent="0.25">
      <c r="X332" s="5"/>
      <c r="Y332" s="5"/>
    </row>
    <row r="333" spans="24:25" x14ac:dyDescent="0.25">
      <c r="X333" s="5"/>
      <c r="Y333" s="5"/>
    </row>
    <row r="334" spans="24:25" x14ac:dyDescent="0.25">
      <c r="X334" s="5"/>
      <c r="Y334" s="5"/>
    </row>
    <row r="335" spans="24:25" x14ac:dyDescent="0.25">
      <c r="X335" s="5"/>
      <c r="Y335" s="5"/>
    </row>
    <row r="336" spans="24:25" x14ac:dyDescent="0.25">
      <c r="X336" s="5"/>
      <c r="Y336" s="5"/>
    </row>
    <row r="337" spans="24:25" x14ac:dyDescent="0.25">
      <c r="X337" s="5"/>
      <c r="Y337" s="5"/>
    </row>
    <row r="338" spans="24:25" x14ac:dyDescent="0.25">
      <c r="X338" s="5"/>
      <c r="Y338" s="5"/>
    </row>
    <row r="339" spans="24:25" x14ac:dyDescent="0.25">
      <c r="X339" s="5"/>
      <c r="Y339" s="5"/>
    </row>
    <row r="340" spans="24:25" x14ac:dyDescent="0.25">
      <c r="X340" s="5"/>
      <c r="Y340" s="5"/>
    </row>
    <row r="341" spans="24:25" x14ac:dyDescent="0.25">
      <c r="X341" s="5"/>
      <c r="Y341" s="5"/>
    </row>
    <row r="342" spans="24:25" x14ac:dyDescent="0.25">
      <c r="X342" s="5"/>
      <c r="Y342" s="5"/>
    </row>
    <row r="343" spans="24:25" x14ac:dyDescent="0.25">
      <c r="X343" s="5"/>
      <c r="Y343" s="5"/>
    </row>
    <row r="344" spans="24:25" x14ac:dyDescent="0.25">
      <c r="X344" s="5"/>
      <c r="Y344" s="5"/>
    </row>
    <row r="345" spans="24:25" x14ac:dyDescent="0.25">
      <c r="X345" s="5"/>
      <c r="Y345" s="5"/>
    </row>
    <row r="346" spans="24:25" x14ac:dyDescent="0.25">
      <c r="X346" s="5"/>
      <c r="Y346" s="5"/>
    </row>
    <row r="347" spans="24:25" x14ac:dyDescent="0.25">
      <c r="X347" s="5"/>
      <c r="Y347" s="5"/>
    </row>
    <row r="348" spans="24:25" x14ac:dyDescent="0.25">
      <c r="X348" s="5"/>
      <c r="Y348" s="5"/>
    </row>
    <row r="349" spans="24:25" x14ac:dyDescent="0.25">
      <c r="X349" s="5"/>
      <c r="Y349" s="5"/>
    </row>
    <row r="350" spans="24:25" x14ac:dyDescent="0.25">
      <c r="X350" s="5"/>
      <c r="Y350" s="5"/>
    </row>
    <row r="351" spans="24:25" x14ac:dyDescent="0.25">
      <c r="X351" s="5"/>
      <c r="Y351" s="5"/>
    </row>
    <row r="352" spans="24:25" x14ac:dyDescent="0.25">
      <c r="X352" s="5"/>
      <c r="Y352" s="5"/>
    </row>
    <row r="353" spans="24:25" x14ac:dyDescent="0.25">
      <c r="X353" s="5"/>
      <c r="Y353" s="5"/>
    </row>
    <row r="354" spans="24:25" x14ac:dyDescent="0.25">
      <c r="X354" s="5"/>
      <c r="Y354" s="5"/>
    </row>
    <row r="355" spans="24:25" x14ac:dyDescent="0.25">
      <c r="X355" s="5"/>
      <c r="Y355" s="5"/>
    </row>
    <row r="356" spans="24:25" x14ac:dyDescent="0.25">
      <c r="X356" s="5"/>
      <c r="Y356" s="5"/>
    </row>
    <row r="357" spans="24:25" x14ac:dyDescent="0.25">
      <c r="X357" s="5"/>
      <c r="Y357" s="5"/>
    </row>
    <row r="358" spans="24:25" x14ac:dyDescent="0.25">
      <c r="X358" s="5"/>
      <c r="Y358" s="5"/>
    </row>
    <row r="359" spans="24:25" x14ac:dyDescent="0.25">
      <c r="X359" s="5"/>
      <c r="Y359" s="5"/>
    </row>
    <row r="360" spans="24:25" x14ac:dyDescent="0.25">
      <c r="X360" s="5"/>
      <c r="Y360" s="5"/>
    </row>
    <row r="361" spans="24:25" x14ac:dyDescent="0.25">
      <c r="X361" s="5"/>
      <c r="Y361" s="5"/>
    </row>
    <row r="362" spans="24:25" x14ac:dyDescent="0.25">
      <c r="X362" s="5"/>
      <c r="Y362" s="5"/>
    </row>
    <row r="363" spans="24:25" x14ac:dyDescent="0.25">
      <c r="X363" s="5"/>
      <c r="Y363" s="5"/>
    </row>
    <row r="364" spans="24:25" x14ac:dyDescent="0.25">
      <c r="X364" s="5"/>
      <c r="Y364" s="5"/>
    </row>
    <row r="365" spans="24:25" x14ac:dyDescent="0.25">
      <c r="X365" s="5"/>
      <c r="Y365" s="5"/>
    </row>
    <row r="366" spans="24:25" x14ac:dyDescent="0.25">
      <c r="X366" s="5"/>
      <c r="Y366" s="5"/>
    </row>
    <row r="367" spans="24:25" x14ac:dyDescent="0.25">
      <c r="X367" s="5"/>
      <c r="Y367" s="5"/>
    </row>
    <row r="368" spans="24:25" x14ac:dyDescent="0.25">
      <c r="X368" s="5"/>
      <c r="Y368" s="5"/>
    </row>
    <row r="369" spans="24:25" x14ac:dyDescent="0.25">
      <c r="X369" s="5"/>
      <c r="Y369" s="5"/>
    </row>
    <row r="370" spans="24:25" x14ac:dyDescent="0.25">
      <c r="X370" s="5"/>
      <c r="Y370" s="5"/>
    </row>
    <row r="371" spans="24:25" x14ac:dyDescent="0.25">
      <c r="X371" s="5"/>
      <c r="Y371" s="5"/>
    </row>
    <row r="372" spans="24:25" x14ac:dyDescent="0.25">
      <c r="X372" s="5"/>
      <c r="Y372" s="5"/>
    </row>
    <row r="373" spans="24:25" x14ac:dyDescent="0.25">
      <c r="X373" s="5"/>
      <c r="Y373" s="5"/>
    </row>
    <row r="374" spans="24:25" x14ac:dyDescent="0.25">
      <c r="X374" s="5"/>
      <c r="Y374" s="5"/>
    </row>
    <row r="375" spans="24:25" x14ac:dyDescent="0.25">
      <c r="X375" s="5"/>
      <c r="Y375" s="5"/>
    </row>
    <row r="376" spans="24:25" x14ac:dyDescent="0.25">
      <c r="X376" s="5"/>
      <c r="Y376" s="5"/>
    </row>
    <row r="377" spans="24:25" x14ac:dyDescent="0.25">
      <c r="X377" s="5"/>
      <c r="Y377" s="5"/>
    </row>
    <row r="378" spans="24:25" x14ac:dyDescent="0.25">
      <c r="X378" s="5"/>
      <c r="Y378" s="5"/>
    </row>
    <row r="379" spans="24:25" x14ac:dyDescent="0.25">
      <c r="X379" s="5"/>
      <c r="Y379" s="5"/>
    </row>
    <row r="380" spans="24:25" x14ac:dyDescent="0.25">
      <c r="X380" s="5"/>
      <c r="Y380" s="5"/>
    </row>
    <row r="381" spans="24:25" x14ac:dyDescent="0.25">
      <c r="X381" s="5"/>
      <c r="Y381" s="5"/>
    </row>
    <row r="382" spans="24:25" x14ac:dyDescent="0.25">
      <c r="X382" s="5"/>
      <c r="Y382" s="5"/>
    </row>
    <row r="383" spans="24:25" x14ac:dyDescent="0.25">
      <c r="X383" s="5"/>
      <c r="Y383" s="5"/>
    </row>
    <row r="384" spans="24:25" x14ac:dyDescent="0.25">
      <c r="X384" s="5"/>
      <c r="Y384" s="5"/>
    </row>
    <row r="385" spans="24:25" x14ac:dyDescent="0.25">
      <c r="X385" s="5"/>
      <c r="Y385" s="5"/>
    </row>
    <row r="386" spans="24:25" x14ac:dyDescent="0.25">
      <c r="X386" s="5"/>
      <c r="Y386" s="5"/>
    </row>
    <row r="387" spans="24:25" x14ac:dyDescent="0.25">
      <c r="X387" s="5"/>
      <c r="Y387" s="5"/>
    </row>
    <row r="388" spans="24:25" x14ac:dyDescent="0.25">
      <c r="X388" s="5"/>
      <c r="Y388" s="5"/>
    </row>
    <row r="389" spans="24:25" x14ac:dyDescent="0.25">
      <c r="X389" s="5"/>
      <c r="Y389" s="5"/>
    </row>
    <row r="390" spans="24:25" x14ac:dyDescent="0.25">
      <c r="X390" s="5"/>
      <c r="Y390" s="5"/>
    </row>
    <row r="391" spans="24:25" x14ac:dyDescent="0.25">
      <c r="X391" s="5"/>
      <c r="Y391" s="5"/>
    </row>
    <row r="392" spans="24:25" x14ac:dyDescent="0.25">
      <c r="X392" s="5"/>
      <c r="Y392" s="5"/>
    </row>
    <row r="393" spans="24:25" x14ac:dyDescent="0.25">
      <c r="X393" s="5"/>
      <c r="Y393" s="5"/>
    </row>
    <row r="394" spans="24:25" x14ac:dyDescent="0.25">
      <c r="X394" s="5"/>
      <c r="Y394" s="5"/>
    </row>
    <row r="395" spans="24:25" x14ac:dyDescent="0.25">
      <c r="X395" s="5"/>
      <c r="Y395" s="5"/>
    </row>
    <row r="396" spans="24:25" x14ac:dyDescent="0.25">
      <c r="X396" s="5"/>
      <c r="Y396" s="5"/>
    </row>
    <row r="397" spans="24:25" x14ac:dyDescent="0.25">
      <c r="X397" s="5"/>
      <c r="Y397" s="5"/>
    </row>
    <row r="398" spans="24:25" x14ac:dyDescent="0.25">
      <c r="X398" s="5"/>
      <c r="Y398" s="5"/>
    </row>
    <row r="399" spans="24:25" x14ac:dyDescent="0.25">
      <c r="X399" s="5"/>
      <c r="Y399" s="5"/>
    </row>
    <row r="400" spans="24:25" x14ac:dyDescent="0.25">
      <c r="X400" s="5"/>
      <c r="Y400" s="5"/>
    </row>
    <row r="401" spans="24:25" x14ac:dyDescent="0.25">
      <c r="X401" s="5"/>
      <c r="Y401" s="5"/>
    </row>
    <row r="402" spans="24:25" x14ac:dyDescent="0.25">
      <c r="X402" s="5"/>
      <c r="Y402" s="5"/>
    </row>
    <row r="403" spans="24:25" x14ac:dyDescent="0.25">
      <c r="X403" s="5"/>
      <c r="Y403" s="5"/>
    </row>
    <row r="404" spans="24:25" x14ac:dyDescent="0.25">
      <c r="X404" s="5"/>
      <c r="Y404" s="5"/>
    </row>
    <row r="405" spans="24:25" x14ac:dyDescent="0.25">
      <c r="X405" s="5"/>
      <c r="Y405" s="5"/>
    </row>
    <row r="406" spans="24:25" x14ac:dyDescent="0.25">
      <c r="X406" s="5"/>
      <c r="Y406" s="5"/>
    </row>
    <row r="407" spans="24:25" x14ac:dyDescent="0.25">
      <c r="X407" s="5"/>
      <c r="Y407" s="5"/>
    </row>
    <row r="408" spans="24:25" x14ac:dyDescent="0.25">
      <c r="X408" s="5"/>
      <c r="Y408" s="5"/>
    </row>
    <row r="409" spans="24:25" x14ac:dyDescent="0.25">
      <c r="X409" s="5"/>
      <c r="Y409" s="5"/>
    </row>
    <row r="410" spans="24:25" x14ac:dyDescent="0.25">
      <c r="X410" s="5"/>
      <c r="Y410" s="5"/>
    </row>
    <row r="411" spans="24:25" x14ac:dyDescent="0.25">
      <c r="X411" s="5"/>
      <c r="Y411" s="5"/>
    </row>
    <row r="412" spans="24:25" x14ac:dyDescent="0.25">
      <c r="X412" s="5"/>
      <c r="Y412" s="5"/>
    </row>
    <row r="413" spans="24:25" x14ac:dyDescent="0.25">
      <c r="X413" s="5"/>
      <c r="Y413" s="5"/>
    </row>
    <row r="414" spans="24:25" x14ac:dyDescent="0.25">
      <c r="X414" s="5"/>
      <c r="Y414" s="5"/>
    </row>
    <row r="415" spans="24:25" x14ac:dyDescent="0.25">
      <c r="X415" s="5"/>
      <c r="Y415" s="5"/>
    </row>
    <row r="416" spans="24:25" x14ac:dyDescent="0.25">
      <c r="X416" s="5"/>
      <c r="Y416" s="5"/>
    </row>
    <row r="417" spans="24:25" x14ac:dyDescent="0.25">
      <c r="X417" s="5"/>
      <c r="Y417" s="5"/>
    </row>
    <row r="418" spans="24:25" x14ac:dyDescent="0.25">
      <c r="X418" s="5"/>
      <c r="Y418" s="5"/>
    </row>
    <row r="419" spans="24:25" x14ac:dyDescent="0.25">
      <c r="X419" s="5"/>
      <c r="Y419" s="5"/>
    </row>
    <row r="420" spans="24:25" x14ac:dyDescent="0.25">
      <c r="X420" s="5"/>
      <c r="Y420" s="5"/>
    </row>
    <row r="421" spans="24:25" x14ac:dyDescent="0.25">
      <c r="X421" s="5"/>
      <c r="Y421" s="5"/>
    </row>
    <row r="422" spans="24:25" x14ac:dyDescent="0.25">
      <c r="X422" s="5"/>
      <c r="Y422" s="5"/>
    </row>
    <row r="423" spans="24:25" x14ac:dyDescent="0.25">
      <c r="X423" s="5"/>
      <c r="Y423" s="5"/>
    </row>
    <row r="424" spans="24:25" x14ac:dyDescent="0.25">
      <c r="X424" s="5"/>
      <c r="Y424" s="5"/>
    </row>
    <row r="425" spans="24:25" x14ac:dyDescent="0.25">
      <c r="X425" s="5"/>
      <c r="Y425" s="5"/>
    </row>
    <row r="426" spans="24:25" x14ac:dyDescent="0.25">
      <c r="X426" s="5"/>
      <c r="Y426" s="5"/>
    </row>
    <row r="427" spans="24:25" x14ac:dyDescent="0.25">
      <c r="X427" s="5"/>
      <c r="Y427" s="5"/>
    </row>
    <row r="428" spans="24:25" x14ac:dyDescent="0.25">
      <c r="X428" s="5"/>
      <c r="Y428" s="5"/>
    </row>
    <row r="429" spans="24:25" x14ac:dyDescent="0.25">
      <c r="X429" s="5"/>
      <c r="Y429" s="5"/>
    </row>
    <row r="430" spans="24:25" x14ac:dyDescent="0.25">
      <c r="X430" s="5"/>
      <c r="Y430" s="5"/>
    </row>
    <row r="431" spans="24:25" x14ac:dyDescent="0.25">
      <c r="X431" s="5"/>
      <c r="Y431" s="5"/>
    </row>
    <row r="432" spans="24:25" x14ac:dyDescent="0.25">
      <c r="X432" s="5"/>
      <c r="Y432" s="5"/>
    </row>
    <row r="433" spans="24:25" x14ac:dyDescent="0.25">
      <c r="X433" s="5"/>
      <c r="Y433" s="5"/>
    </row>
    <row r="434" spans="24:25" x14ac:dyDescent="0.25">
      <c r="X434" s="5"/>
      <c r="Y434" s="5"/>
    </row>
    <row r="435" spans="24:25" x14ac:dyDescent="0.25">
      <c r="X435" s="5"/>
      <c r="Y435" s="5"/>
    </row>
    <row r="436" spans="24:25" x14ac:dyDescent="0.25">
      <c r="X436" s="5"/>
      <c r="Y436" s="5"/>
    </row>
    <row r="437" spans="24:25" x14ac:dyDescent="0.25">
      <c r="X437" s="5"/>
      <c r="Y437" s="5"/>
    </row>
    <row r="438" spans="24:25" x14ac:dyDescent="0.25">
      <c r="X438" s="5"/>
      <c r="Y438" s="5"/>
    </row>
    <row r="439" spans="24:25" x14ac:dyDescent="0.25">
      <c r="X439" s="5"/>
      <c r="Y439" s="5"/>
    </row>
    <row r="440" spans="24:25" x14ac:dyDescent="0.25">
      <c r="X440" s="5"/>
      <c r="Y440" s="5"/>
    </row>
    <row r="441" spans="24:25" x14ac:dyDescent="0.25">
      <c r="X441" s="5"/>
      <c r="Y441" s="5"/>
    </row>
    <row r="442" spans="24:25" x14ac:dyDescent="0.25">
      <c r="X442" s="5"/>
      <c r="Y442" s="5"/>
    </row>
    <row r="443" spans="24:25" x14ac:dyDescent="0.25">
      <c r="X443" s="5"/>
      <c r="Y443" s="5"/>
    </row>
    <row r="444" spans="24:25" x14ac:dyDescent="0.25">
      <c r="X444" s="5"/>
      <c r="Y444" s="5"/>
    </row>
    <row r="445" spans="24:25" x14ac:dyDescent="0.25">
      <c r="X445" s="5"/>
      <c r="Y445" s="5"/>
    </row>
    <row r="446" spans="24:25" x14ac:dyDescent="0.25">
      <c r="X446" s="5"/>
      <c r="Y446" s="5"/>
    </row>
    <row r="447" spans="24:25" x14ac:dyDescent="0.25">
      <c r="X447" s="5"/>
      <c r="Y447" s="5"/>
    </row>
    <row r="448" spans="24:25" x14ac:dyDescent="0.25">
      <c r="X448" s="5"/>
      <c r="Y448" s="5"/>
    </row>
    <row r="449" spans="24:25" x14ac:dyDescent="0.25">
      <c r="X449" s="5"/>
      <c r="Y449" s="5"/>
    </row>
    <row r="450" spans="24:25" x14ac:dyDescent="0.25">
      <c r="X450" s="5"/>
      <c r="Y450" s="5"/>
    </row>
    <row r="451" spans="24:25" x14ac:dyDescent="0.25">
      <c r="X451" s="5"/>
      <c r="Y451" s="5"/>
    </row>
    <row r="452" spans="24:25" x14ac:dyDescent="0.25">
      <c r="X452" s="5"/>
      <c r="Y452" s="5"/>
    </row>
    <row r="453" spans="24:25" x14ac:dyDescent="0.25">
      <c r="X453" s="5"/>
      <c r="Y453" s="5"/>
    </row>
    <row r="454" spans="24:25" x14ac:dyDescent="0.25">
      <c r="X454" s="5"/>
      <c r="Y454" s="5"/>
    </row>
    <row r="455" spans="24:25" x14ac:dyDescent="0.25">
      <c r="X455" s="5"/>
      <c r="Y455" s="5"/>
    </row>
    <row r="456" spans="24:25" x14ac:dyDescent="0.25">
      <c r="X456" s="5"/>
      <c r="Y456" s="5"/>
    </row>
    <row r="457" spans="24:25" x14ac:dyDescent="0.25">
      <c r="X457" s="5"/>
      <c r="Y457" s="5"/>
    </row>
    <row r="458" spans="24:25" x14ac:dyDescent="0.25">
      <c r="X458" s="5"/>
      <c r="Y458" s="5"/>
    </row>
    <row r="459" spans="24:25" x14ac:dyDescent="0.25">
      <c r="X459" s="5"/>
      <c r="Y459" s="5"/>
    </row>
    <row r="460" spans="24:25" x14ac:dyDescent="0.25">
      <c r="X460" s="5"/>
      <c r="Y460" s="5"/>
    </row>
    <row r="461" spans="24:25" x14ac:dyDescent="0.25">
      <c r="X461" s="5"/>
      <c r="Y461" s="5"/>
    </row>
    <row r="462" spans="24:25" x14ac:dyDescent="0.25">
      <c r="X462" s="5"/>
      <c r="Y462" s="5"/>
    </row>
    <row r="463" spans="24:25" x14ac:dyDescent="0.25">
      <c r="X463" s="5"/>
      <c r="Y463" s="5"/>
    </row>
    <row r="464" spans="24:25" x14ac:dyDescent="0.25">
      <c r="X464" s="5"/>
      <c r="Y464" s="5"/>
    </row>
    <row r="465" spans="24:25" x14ac:dyDescent="0.25">
      <c r="X465" s="5"/>
      <c r="Y465" s="5"/>
    </row>
    <row r="466" spans="24:25" x14ac:dyDescent="0.25">
      <c r="X466" s="5"/>
      <c r="Y466" s="5"/>
    </row>
    <row r="467" spans="24:25" x14ac:dyDescent="0.25">
      <c r="X467" s="5"/>
      <c r="Y467" s="5"/>
    </row>
    <row r="468" spans="24:25" x14ac:dyDescent="0.25">
      <c r="X468" s="5"/>
      <c r="Y468" s="5"/>
    </row>
    <row r="469" spans="24:25" x14ac:dyDescent="0.25">
      <c r="X469" s="5"/>
      <c r="Y469" s="5"/>
    </row>
    <row r="470" spans="24:25" x14ac:dyDescent="0.25">
      <c r="X470" s="5"/>
      <c r="Y470" s="5"/>
    </row>
    <row r="471" spans="24:25" x14ac:dyDescent="0.25">
      <c r="X471" s="5"/>
      <c r="Y471" s="5"/>
    </row>
    <row r="472" spans="24:25" x14ac:dyDescent="0.25">
      <c r="X472" s="5"/>
      <c r="Y472" s="5"/>
    </row>
    <row r="473" spans="24:25" x14ac:dyDescent="0.25">
      <c r="X473" s="5"/>
      <c r="Y473" s="5"/>
    </row>
    <row r="474" spans="24:25" x14ac:dyDescent="0.25">
      <c r="X474" s="5"/>
      <c r="Y474" s="5"/>
    </row>
    <row r="475" spans="24:25" x14ac:dyDescent="0.25">
      <c r="X475" s="5"/>
      <c r="Y475" s="5"/>
    </row>
    <row r="476" spans="24:25" x14ac:dyDescent="0.25">
      <c r="X476" s="5"/>
      <c r="Y476" s="5"/>
    </row>
    <row r="477" spans="24:25" x14ac:dyDescent="0.25">
      <c r="X477" s="5"/>
      <c r="Y477" s="5"/>
    </row>
    <row r="478" spans="24:25" x14ac:dyDescent="0.25">
      <c r="X478" s="5"/>
      <c r="Y478" s="5"/>
    </row>
    <row r="479" spans="24:25" x14ac:dyDescent="0.25">
      <c r="X479" s="5"/>
      <c r="Y479" s="5"/>
    </row>
    <row r="480" spans="24:25" x14ac:dyDescent="0.25">
      <c r="X480" s="5"/>
      <c r="Y480" s="5"/>
    </row>
    <row r="481" spans="24:25" x14ac:dyDescent="0.25">
      <c r="X481" s="5"/>
      <c r="Y481" s="5"/>
    </row>
    <row r="482" spans="24:25" x14ac:dyDescent="0.25">
      <c r="X482" s="5"/>
      <c r="Y482" s="5"/>
    </row>
    <row r="483" spans="24:25" x14ac:dyDescent="0.25">
      <c r="X483" s="5"/>
      <c r="Y483" s="5"/>
    </row>
    <row r="484" spans="24:25" x14ac:dyDescent="0.25">
      <c r="X484" s="5"/>
      <c r="Y484" s="5"/>
    </row>
    <row r="485" spans="24:25" x14ac:dyDescent="0.25">
      <c r="X485" s="5"/>
      <c r="Y485" s="5"/>
    </row>
    <row r="486" spans="24:25" x14ac:dyDescent="0.25">
      <c r="X486" s="5"/>
      <c r="Y486" s="5"/>
    </row>
    <row r="487" spans="24:25" x14ac:dyDescent="0.25">
      <c r="X487" s="5"/>
      <c r="Y487" s="5"/>
    </row>
    <row r="488" spans="24:25" x14ac:dyDescent="0.25">
      <c r="X488" s="5"/>
      <c r="Y488" s="5"/>
    </row>
    <row r="489" spans="24:25" x14ac:dyDescent="0.25">
      <c r="X489" s="5"/>
      <c r="Y489" s="5"/>
    </row>
    <row r="490" spans="24:25" x14ac:dyDescent="0.25">
      <c r="X490" s="5"/>
      <c r="Y490" s="5"/>
    </row>
    <row r="491" spans="24:25" x14ac:dyDescent="0.25">
      <c r="X491" s="5"/>
      <c r="Y491" s="5"/>
    </row>
    <row r="492" spans="24:25" x14ac:dyDescent="0.25">
      <c r="X492" s="5"/>
      <c r="Y492" s="5"/>
    </row>
    <row r="493" spans="24:25" x14ac:dyDescent="0.25">
      <c r="X493" s="5"/>
      <c r="Y493" s="5"/>
    </row>
    <row r="494" spans="24:25" x14ac:dyDescent="0.25">
      <c r="X494" s="5"/>
      <c r="Y494" s="5"/>
    </row>
    <row r="495" spans="24:25" x14ac:dyDescent="0.25">
      <c r="X495" s="5"/>
      <c r="Y495" s="5"/>
    </row>
    <row r="496" spans="24:25" x14ac:dyDescent="0.25">
      <c r="X496" s="5"/>
      <c r="Y496" s="5"/>
    </row>
    <row r="497" spans="24:25" x14ac:dyDescent="0.25">
      <c r="X497" s="5"/>
      <c r="Y497" s="5"/>
    </row>
    <row r="498" spans="24:25" x14ac:dyDescent="0.25">
      <c r="X498" s="5"/>
      <c r="Y498" s="5"/>
    </row>
    <row r="499" spans="24:25" x14ac:dyDescent="0.25">
      <c r="X499" s="5"/>
      <c r="Y499" s="5"/>
    </row>
    <row r="500" spans="24:25" x14ac:dyDescent="0.25">
      <c r="X500" s="5"/>
      <c r="Y500" s="5"/>
    </row>
    <row r="501" spans="24:25" x14ac:dyDescent="0.25">
      <c r="X501" s="5"/>
      <c r="Y501" s="5"/>
    </row>
    <row r="502" spans="24:25" x14ac:dyDescent="0.25">
      <c r="X502" s="5"/>
      <c r="Y502" s="5"/>
    </row>
    <row r="503" spans="24:25" x14ac:dyDescent="0.25">
      <c r="X503" s="5"/>
      <c r="Y503" s="5"/>
    </row>
    <row r="504" spans="24:25" x14ac:dyDescent="0.25">
      <c r="X504" s="5"/>
      <c r="Y504" s="5"/>
    </row>
    <row r="505" spans="24:25" x14ac:dyDescent="0.25">
      <c r="X505" s="5"/>
      <c r="Y505" s="5"/>
    </row>
    <row r="506" spans="24:25" x14ac:dyDescent="0.25">
      <c r="X506" s="5"/>
      <c r="Y506" s="5"/>
    </row>
    <row r="507" spans="24:25" x14ac:dyDescent="0.25">
      <c r="X507" s="5"/>
      <c r="Y507" s="5"/>
    </row>
    <row r="508" spans="24:25" x14ac:dyDescent="0.25">
      <c r="X508" s="5"/>
      <c r="Y508" s="5"/>
    </row>
    <row r="509" spans="24:25" x14ac:dyDescent="0.25">
      <c r="X509" s="5"/>
      <c r="Y509" s="5"/>
    </row>
    <row r="510" spans="24:25" x14ac:dyDescent="0.25">
      <c r="X510" s="5"/>
      <c r="Y510" s="5"/>
    </row>
    <row r="511" spans="24:25" x14ac:dyDescent="0.25">
      <c r="X511" s="5"/>
      <c r="Y511" s="5"/>
    </row>
    <row r="512" spans="24:25" x14ac:dyDescent="0.25">
      <c r="X512" s="5"/>
      <c r="Y512" s="5"/>
    </row>
    <row r="513" spans="24:25" x14ac:dyDescent="0.25">
      <c r="X513" s="5"/>
      <c r="Y513" s="5"/>
    </row>
    <row r="514" spans="24:25" x14ac:dyDescent="0.25">
      <c r="X514" s="5"/>
      <c r="Y514" s="5"/>
    </row>
    <row r="515" spans="24:25" x14ac:dyDescent="0.25">
      <c r="X515" s="5"/>
      <c r="Y515" s="5"/>
    </row>
    <row r="516" spans="24:25" x14ac:dyDescent="0.25">
      <c r="X516" s="5"/>
      <c r="Y516" s="5"/>
    </row>
    <row r="517" spans="24:25" x14ac:dyDescent="0.25">
      <c r="X517" s="5"/>
      <c r="Y517" s="5"/>
    </row>
    <row r="518" spans="24:25" x14ac:dyDescent="0.25">
      <c r="X518" s="5"/>
      <c r="Y518" s="5"/>
    </row>
    <row r="519" spans="24:25" x14ac:dyDescent="0.25">
      <c r="X519" s="5"/>
      <c r="Y519" s="5"/>
    </row>
    <row r="520" spans="24:25" x14ac:dyDescent="0.25">
      <c r="X520" s="5"/>
      <c r="Y520" s="5"/>
    </row>
    <row r="521" spans="24:25" x14ac:dyDescent="0.25">
      <c r="X521" s="5"/>
      <c r="Y521" s="5"/>
    </row>
    <row r="522" spans="24:25" x14ac:dyDescent="0.25">
      <c r="X522" s="5"/>
      <c r="Y522" s="5"/>
    </row>
    <row r="523" spans="24:25" x14ac:dyDescent="0.25">
      <c r="X523" s="5"/>
      <c r="Y523" s="5"/>
    </row>
    <row r="524" spans="24:25" x14ac:dyDescent="0.25">
      <c r="X524" s="5"/>
      <c r="Y524" s="5"/>
    </row>
    <row r="525" spans="24:25" x14ac:dyDescent="0.25">
      <c r="X525" s="5"/>
      <c r="Y525" s="5"/>
    </row>
    <row r="526" spans="24:25" x14ac:dyDescent="0.25">
      <c r="X526" s="5"/>
      <c r="Y526" s="5"/>
    </row>
    <row r="527" spans="24:25" x14ac:dyDescent="0.25">
      <c r="X527" s="5"/>
      <c r="Y527" s="5"/>
    </row>
    <row r="528" spans="24:25" x14ac:dyDescent="0.25">
      <c r="X528" s="5"/>
      <c r="Y528" s="5"/>
    </row>
    <row r="529" spans="24:25" x14ac:dyDescent="0.25">
      <c r="X529" s="5"/>
      <c r="Y529" s="5"/>
    </row>
    <row r="530" spans="24:25" x14ac:dyDescent="0.25">
      <c r="X530" s="5"/>
      <c r="Y530" s="5"/>
    </row>
    <row r="531" spans="24:25" x14ac:dyDescent="0.25">
      <c r="X531" s="5"/>
      <c r="Y531" s="5"/>
    </row>
    <row r="532" spans="24:25" x14ac:dyDescent="0.25">
      <c r="X532" s="5"/>
      <c r="Y532" s="5"/>
    </row>
    <row r="533" spans="24:25" x14ac:dyDescent="0.25">
      <c r="X533" s="5"/>
      <c r="Y533" s="5"/>
    </row>
    <row r="534" spans="24:25" x14ac:dyDescent="0.25">
      <c r="X534" s="5"/>
      <c r="Y534" s="5"/>
    </row>
    <row r="535" spans="24:25" x14ac:dyDescent="0.25">
      <c r="X535" s="5"/>
      <c r="Y535" s="5"/>
    </row>
    <row r="536" spans="24:25" x14ac:dyDescent="0.25">
      <c r="X536" s="5"/>
      <c r="Y536" s="5"/>
    </row>
    <row r="537" spans="24:25" x14ac:dyDescent="0.25">
      <c r="X537" s="5"/>
      <c r="Y537" s="5"/>
    </row>
    <row r="538" spans="24:25" x14ac:dyDescent="0.25">
      <c r="X538" s="5"/>
      <c r="Y538" s="5"/>
    </row>
    <row r="539" spans="24:25" x14ac:dyDescent="0.25">
      <c r="X539" s="5"/>
      <c r="Y539" s="5"/>
    </row>
    <row r="540" spans="24:25" x14ac:dyDescent="0.25">
      <c r="X540" s="5"/>
      <c r="Y540" s="5"/>
    </row>
    <row r="541" spans="24:25" x14ac:dyDescent="0.25">
      <c r="X541" s="5"/>
      <c r="Y541" s="5"/>
    </row>
    <row r="542" spans="24:25" x14ac:dyDescent="0.25">
      <c r="X542" s="5"/>
      <c r="Y542" s="5"/>
    </row>
    <row r="543" spans="24:25" x14ac:dyDescent="0.25">
      <c r="X543" s="5"/>
      <c r="Y543" s="5"/>
    </row>
    <row r="544" spans="24:25" x14ac:dyDescent="0.25">
      <c r="X544" s="5"/>
      <c r="Y544" s="5"/>
    </row>
    <row r="545" spans="24:25" x14ac:dyDescent="0.25">
      <c r="X545" s="5"/>
      <c r="Y545" s="5"/>
    </row>
    <row r="546" spans="24:25" x14ac:dyDescent="0.25">
      <c r="X546" s="5"/>
      <c r="Y546" s="5"/>
    </row>
    <row r="547" spans="24:25" x14ac:dyDescent="0.25">
      <c r="X547" s="5"/>
      <c r="Y547" s="5"/>
    </row>
    <row r="548" spans="24:25" x14ac:dyDescent="0.25">
      <c r="X548" s="5"/>
      <c r="Y548" s="5"/>
    </row>
    <row r="549" spans="24:25" x14ac:dyDescent="0.25">
      <c r="X549" s="5"/>
      <c r="Y549" s="5"/>
    </row>
    <row r="550" spans="24:25" x14ac:dyDescent="0.25">
      <c r="X550" s="5"/>
      <c r="Y550" s="5"/>
    </row>
    <row r="551" spans="24:25" x14ac:dyDescent="0.25">
      <c r="X551" s="5"/>
      <c r="Y551" s="5"/>
    </row>
    <row r="552" spans="24:25" x14ac:dyDescent="0.25">
      <c r="X552" s="5"/>
      <c r="Y552" s="5"/>
    </row>
    <row r="553" spans="24:25" x14ac:dyDescent="0.25">
      <c r="X553" s="5"/>
      <c r="Y553" s="5"/>
    </row>
    <row r="554" spans="24:25" x14ac:dyDescent="0.25">
      <c r="X554" s="5"/>
      <c r="Y554" s="5"/>
    </row>
    <row r="555" spans="24:25" x14ac:dyDescent="0.25">
      <c r="X555" s="5"/>
      <c r="Y555" s="5"/>
    </row>
    <row r="556" spans="24:25" x14ac:dyDescent="0.25">
      <c r="X556" s="5"/>
      <c r="Y556" s="5"/>
    </row>
    <row r="557" spans="24:25" x14ac:dyDescent="0.25">
      <c r="X557" s="5"/>
      <c r="Y557" s="5"/>
    </row>
    <row r="558" spans="24:25" x14ac:dyDescent="0.25">
      <c r="X558" s="5"/>
      <c r="Y558" s="5"/>
    </row>
    <row r="559" spans="24:25" x14ac:dyDescent="0.25">
      <c r="X559" s="5"/>
      <c r="Y559" s="5"/>
    </row>
    <row r="560" spans="24:25" x14ac:dyDescent="0.25">
      <c r="X560" s="5"/>
      <c r="Y560" s="5"/>
    </row>
    <row r="561" spans="24:25" x14ac:dyDescent="0.25">
      <c r="X561" s="5"/>
      <c r="Y561" s="5"/>
    </row>
    <row r="562" spans="24:25" x14ac:dyDescent="0.25">
      <c r="X562" s="5"/>
      <c r="Y562" s="5"/>
    </row>
    <row r="563" spans="24:25" x14ac:dyDescent="0.25">
      <c r="X563" s="5"/>
      <c r="Y563" s="5"/>
    </row>
    <row r="564" spans="24:25" x14ac:dyDescent="0.25">
      <c r="X564" s="5"/>
      <c r="Y564" s="5"/>
    </row>
    <row r="565" spans="24:25" x14ac:dyDescent="0.25">
      <c r="X565" s="5"/>
      <c r="Y565" s="5"/>
    </row>
    <row r="566" spans="24:25" x14ac:dyDescent="0.25">
      <c r="X566" s="5"/>
      <c r="Y566" s="5"/>
    </row>
    <row r="567" spans="24:25" x14ac:dyDescent="0.25">
      <c r="X567" s="5"/>
      <c r="Y567" s="5"/>
    </row>
    <row r="568" spans="24:25" x14ac:dyDescent="0.25">
      <c r="X568" s="5"/>
      <c r="Y568" s="5"/>
    </row>
    <row r="569" spans="24:25" x14ac:dyDescent="0.25">
      <c r="X569" s="5"/>
      <c r="Y569" s="5"/>
    </row>
    <row r="570" spans="24:25" x14ac:dyDescent="0.25">
      <c r="X570" s="5"/>
      <c r="Y570" s="5"/>
    </row>
    <row r="571" spans="24:25" x14ac:dyDescent="0.25">
      <c r="X571" s="5"/>
      <c r="Y571" s="5"/>
    </row>
    <row r="572" spans="24:25" x14ac:dyDescent="0.25">
      <c r="X572" s="5"/>
      <c r="Y572" s="5"/>
    </row>
    <row r="573" spans="24:25" x14ac:dyDescent="0.25">
      <c r="X573" s="5"/>
      <c r="Y573" s="5"/>
    </row>
    <row r="574" spans="24:25" x14ac:dyDescent="0.25">
      <c r="X574" s="5"/>
      <c r="Y574" s="5"/>
    </row>
    <row r="575" spans="24:25" x14ac:dyDescent="0.25">
      <c r="X575" s="5"/>
      <c r="Y575" s="5"/>
    </row>
    <row r="576" spans="24:25" x14ac:dyDescent="0.25">
      <c r="X576" s="5"/>
      <c r="Y576" s="5"/>
    </row>
    <row r="577" spans="24:25" x14ac:dyDescent="0.25">
      <c r="X577" s="5"/>
      <c r="Y577" s="5"/>
    </row>
    <row r="578" spans="24:25" x14ac:dyDescent="0.25">
      <c r="X578" s="5"/>
      <c r="Y578" s="5"/>
    </row>
    <row r="579" spans="24:25" x14ac:dyDescent="0.25">
      <c r="X579" s="5"/>
      <c r="Y579" s="5"/>
    </row>
    <row r="580" spans="24:25" x14ac:dyDescent="0.25">
      <c r="X580" s="5"/>
      <c r="Y580" s="5"/>
    </row>
    <row r="581" spans="24:25" x14ac:dyDescent="0.25">
      <c r="X581" s="5"/>
      <c r="Y581" s="5"/>
    </row>
    <row r="582" spans="24:25" x14ac:dyDescent="0.25">
      <c r="X582" s="5"/>
      <c r="Y582" s="5"/>
    </row>
    <row r="583" spans="24:25" x14ac:dyDescent="0.25">
      <c r="X583" s="5"/>
      <c r="Y583" s="5"/>
    </row>
    <row r="584" spans="24:25" x14ac:dyDescent="0.25">
      <c r="X584" s="5"/>
      <c r="Y584" s="5"/>
    </row>
    <row r="585" spans="24:25" x14ac:dyDescent="0.25">
      <c r="X585" s="5"/>
      <c r="Y585" s="5"/>
    </row>
    <row r="586" spans="24:25" x14ac:dyDescent="0.25">
      <c r="X586" s="5"/>
      <c r="Y586" s="5"/>
    </row>
    <row r="587" spans="24:25" x14ac:dyDescent="0.25">
      <c r="X587" s="5"/>
      <c r="Y587" s="5"/>
    </row>
    <row r="588" spans="24:25" x14ac:dyDescent="0.25">
      <c r="X588" s="5"/>
      <c r="Y588" s="5"/>
    </row>
    <row r="589" spans="24:25" x14ac:dyDescent="0.25">
      <c r="X589" s="5"/>
      <c r="Y589" s="5"/>
    </row>
    <row r="590" spans="24:25" x14ac:dyDescent="0.25">
      <c r="X590" s="5"/>
      <c r="Y590" s="5"/>
    </row>
    <row r="591" spans="24:25" x14ac:dyDescent="0.25">
      <c r="X591" s="5"/>
      <c r="Y591" s="5"/>
    </row>
    <row r="592" spans="24:25" x14ac:dyDescent="0.25">
      <c r="X592" s="5"/>
      <c r="Y592" s="5"/>
    </row>
    <row r="593" spans="24:25" x14ac:dyDescent="0.25">
      <c r="X593" s="5"/>
      <c r="Y593" s="5"/>
    </row>
    <row r="594" spans="24:25" x14ac:dyDescent="0.25">
      <c r="X594" s="5"/>
      <c r="Y594" s="5"/>
    </row>
    <row r="595" spans="24:25" x14ac:dyDescent="0.25">
      <c r="X595" s="5"/>
      <c r="Y595" s="5"/>
    </row>
    <row r="596" spans="24:25" x14ac:dyDescent="0.25">
      <c r="X596" s="5"/>
      <c r="Y596" s="5"/>
    </row>
    <row r="597" spans="24:25" x14ac:dyDescent="0.25">
      <c r="X597" s="5"/>
      <c r="Y597" s="5"/>
    </row>
    <row r="598" spans="24:25" x14ac:dyDescent="0.25">
      <c r="X598" s="5"/>
      <c r="Y598" s="5"/>
    </row>
    <row r="599" spans="24:25" x14ac:dyDescent="0.25">
      <c r="X599" s="5"/>
      <c r="Y599" s="5"/>
    </row>
    <row r="600" spans="24:25" x14ac:dyDescent="0.25">
      <c r="X600" s="5"/>
      <c r="Y600" s="5"/>
    </row>
    <row r="601" spans="24:25" x14ac:dyDescent="0.25">
      <c r="X601" s="5"/>
      <c r="Y601" s="5"/>
    </row>
    <row r="602" spans="24:25" x14ac:dyDescent="0.25">
      <c r="X602" s="5"/>
      <c r="Y602" s="5"/>
    </row>
    <row r="603" spans="24:25" x14ac:dyDescent="0.25">
      <c r="X603" s="5"/>
      <c r="Y603" s="5"/>
    </row>
    <row r="604" spans="24:25" x14ac:dyDescent="0.25">
      <c r="X604" s="5"/>
      <c r="Y604" s="5"/>
    </row>
    <row r="605" spans="24:25" x14ac:dyDescent="0.25">
      <c r="X605" s="5"/>
      <c r="Y605" s="5"/>
    </row>
    <row r="606" spans="24:25" x14ac:dyDescent="0.25">
      <c r="X606" s="5"/>
      <c r="Y606" s="5"/>
    </row>
    <row r="607" spans="24:25" x14ac:dyDescent="0.25">
      <c r="X607" s="5"/>
      <c r="Y607" s="5"/>
    </row>
    <row r="608" spans="24:25" x14ac:dyDescent="0.25">
      <c r="X608" s="5"/>
      <c r="Y608" s="5"/>
    </row>
    <row r="609" spans="24:25" x14ac:dyDescent="0.25">
      <c r="X609" s="5"/>
      <c r="Y609" s="5"/>
    </row>
    <row r="610" spans="24:25" x14ac:dyDescent="0.25">
      <c r="X610" s="5"/>
      <c r="Y610" s="5"/>
    </row>
    <row r="611" spans="24:25" x14ac:dyDescent="0.25">
      <c r="X611" s="5"/>
      <c r="Y611" s="5"/>
    </row>
    <row r="612" spans="24:25" x14ac:dyDescent="0.25">
      <c r="X612" s="5"/>
      <c r="Y612" s="5"/>
    </row>
    <row r="613" spans="24:25" x14ac:dyDescent="0.25">
      <c r="X613" s="5"/>
      <c r="Y613" s="5"/>
    </row>
    <row r="614" spans="24:25" x14ac:dyDescent="0.25">
      <c r="X614" s="5"/>
      <c r="Y614" s="5"/>
    </row>
    <row r="615" spans="24:25" x14ac:dyDescent="0.25">
      <c r="X615" s="5"/>
      <c r="Y615" s="5"/>
    </row>
    <row r="616" spans="24:25" x14ac:dyDescent="0.25">
      <c r="X616" s="5"/>
      <c r="Y616" s="5"/>
    </row>
    <row r="617" spans="24:25" x14ac:dyDescent="0.25">
      <c r="X617" s="5"/>
      <c r="Y617" s="5"/>
    </row>
    <row r="618" spans="24:25" x14ac:dyDescent="0.25">
      <c r="X618" s="5"/>
      <c r="Y618" s="5"/>
    </row>
    <row r="619" spans="24:25" x14ac:dyDescent="0.25">
      <c r="X619" s="5"/>
      <c r="Y619" s="5"/>
    </row>
    <row r="620" spans="24:25" x14ac:dyDescent="0.25">
      <c r="X620" s="5"/>
      <c r="Y620" s="5"/>
    </row>
    <row r="621" spans="24:25" x14ac:dyDescent="0.25">
      <c r="X621" s="5"/>
      <c r="Y621" s="5"/>
    </row>
    <row r="622" spans="24:25" x14ac:dyDescent="0.25">
      <c r="X622" s="5"/>
      <c r="Y622" s="5"/>
    </row>
    <row r="623" spans="24:25" x14ac:dyDescent="0.25">
      <c r="X623" s="5"/>
      <c r="Y623" s="5"/>
    </row>
    <row r="624" spans="24:25" x14ac:dyDescent="0.25">
      <c r="X624" s="5"/>
      <c r="Y624" s="5"/>
    </row>
    <row r="625" spans="24:25" x14ac:dyDescent="0.25">
      <c r="X625" s="5"/>
      <c r="Y625" s="5"/>
    </row>
    <row r="626" spans="24:25" x14ac:dyDescent="0.25">
      <c r="X626" s="5"/>
      <c r="Y626" s="5"/>
    </row>
    <row r="627" spans="24:25" x14ac:dyDescent="0.25">
      <c r="X627" s="5"/>
      <c r="Y627" s="5"/>
    </row>
    <row r="628" spans="24:25" x14ac:dyDescent="0.25">
      <c r="X628" s="5"/>
      <c r="Y628" s="5"/>
    </row>
    <row r="629" spans="24:25" x14ac:dyDescent="0.25">
      <c r="X629" s="5"/>
      <c r="Y629" s="5"/>
    </row>
    <row r="630" spans="24:25" x14ac:dyDescent="0.25">
      <c r="X630" s="5"/>
      <c r="Y630" s="5"/>
    </row>
    <row r="631" spans="24:25" x14ac:dyDescent="0.25">
      <c r="X631" s="5"/>
      <c r="Y631" s="5"/>
    </row>
    <row r="632" spans="24:25" x14ac:dyDescent="0.25">
      <c r="X632" s="5"/>
      <c r="Y632" s="5"/>
    </row>
    <row r="633" spans="24:25" x14ac:dyDescent="0.25">
      <c r="X633" s="5"/>
      <c r="Y633" s="5"/>
    </row>
    <row r="634" spans="24:25" x14ac:dyDescent="0.25">
      <c r="X634" s="5"/>
      <c r="Y634" s="5"/>
    </row>
    <row r="635" spans="24:25" x14ac:dyDescent="0.25">
      <c r="X635" s="5"/>
      <c r="Y635" s="5"/>
    </row>
    <row r="636" spans="24:25" x14ac:dyDescent="0.25">
      <c r="X636" s="5"/>
      <c r="Y636" s="5"/>
    </row>
    <row r="637" spans="24:25" x14ac:dyDescent="0.25">
      <c r="X637" s="5"/>
      <c r="Y637" s="5"/>
    </row>
    <row r="638" spans="24:25" x14ac:dyDescent="0.25">
      <c r="X638" s="5"/>
      <c r="Y638" s="5"/>
    </row>
    <row r="639" spans="24:25" x14ac:dyDescent="0.25">
      <c r="X639" s="5"/>
      <c r="Y639" s="5"/>
    </row>
    <row r="640" spans="24:25" x14ac:dyDescent="0.25">
      <c r="X640" s="5"/>
      <c r="Y640" s="5"/>
    </row>
    <row r="641" spans="24:25" x14ac:dyDescent="0.25">
      <c r="X641" s="5"/>
      <c r="Y641" s="5"/>
    </row>
    <row r="642" spans="24:25" x14ac:dyDescent="0.25">
      <c r="X642" s="5"/>
      <c r="Y642" s="5"/>
    </row>
    <row r="643" spans="24:25" x14ac:dyDescent="0.25">
      <c r="X643" s="5"/>
      <c r="Y643" s="5"/>
    </row>
    <row r="644" spans="24:25" x14ac:dyDescent="0.25">
      <c r="X644" s="5"/>
      <c r="Y644" s="5"/>
    </row>
    <row r="645" spans="24:25" x14ac:dyDescent="0.25">
      <c r="X645" s="5"/>
      <c r="Y645" s="5"/>
    </row>
    <row r="646" spans="24:25" x14ac:dyDescent="0.25">
      <c r="X646" s="5"/>
      <c r="Y646" s="5"/>
    </row>
    <row r="647" spans="24:25" x14ac:dyDescent="0.25">
      <c r="X647" s="5"/>
      <c r="Y647" s="5"/>
    </row>
    <row r="648" spans="24:25" x14ac:dyDescent="0.25">
      <c r="X648" s="5"/>
      <c r="Y648" s="5"/>
    </row>
    <row r="649" spans="24:25" x14ac:dyDescent="0.25">
      <c r="X649" s="5"/>
      <c r="Y649" s="5"/>
    </row>
    <row r="650" spans="24:25" x14ac:dyDescent="0.25">
      <c r="X650" s="5"/>
      <c r="Y650" s="5"/>
    </row>
    <row r="651" spans="24:25" x14ac:dyDescent="0.25">
      <c r="X651" s="5"/>
      <c r="Y651" s="5"/>
    </row>
    <row r="652" spans="24:25" x14ac:dyDescent="0.25">
      <c r="X652" s="5"/>
      <c r="Y652" s="5"/>
    </row>
    <row r="653" spans="24:25" x14ac:dyDescent="0.25">
      <c r="X653" s="5"/>
      <c r="Y653" s="5"/>
    </row>
    <row r="654" spans="24:25" x14ac:dyDescent="0.25">
      <c r="X654" s="5"/>
      <c r="Y654" s="5"/>
    </row>
    <row r="655" spans="24:25" x14ac:dyDescent="0.25">
      <c r="X655" s="5"/>
      <c r="Y655" s="5"/>
    </row>
    <row r="656" spans="24:25" x14ac:dyDescent="0.25">
      <c r="X656" s="5"/>
      <c r="Y656" s="5"/>
    </row>
    <row r="657" spans="24:25" x14ac:dyDescent="0.25">
      <c r="X657" s="5"/>
      <c r="Y657" s="5"/>
    </row>
    <row r="658" spans="24:25" x14ac:dyDescent="0.25">
      <c r="X658" s="5"/>
      <c r="Y658" s="5"/>
    </row>
    <row r="659" spans="24:25" x14ac:dyDescent="0.25">
      <c r="X659" s="5"/>
      <c r="Y659" s="5"/>
    </row>
    <row r="660" spans="24:25" x14ac:dyDescent="0.25">
      <c r="X660" s="5"/>
      <c r="Y660" s="5"/>
    </row>
    <row r="661" spans="24:25" x14ac:dyDescent="0.25">
      <c r="X661" s="5"/>
      <c r="Y661" s="5"/>
    </row>
    <row r="662" spans="24:25" x14ac:dyDescent="0.25">
      <c r="X662" s="5"/>
      <c r="Y662" s="5"/>
    </row>
    <row r="663" spans="24:25" x14ac:dyDescent="0.25">
      <c r="X663" s="5"/>
      <c r="Y663" s="5"/>
    </row>
    <row r="664" spans="24:25" x14ac:dyDescent="0.25">
      <c r="X664" s="5"/>
      <c r="Y664" s="5"/>
    </row>
    <row r="665" spans="24:25" x14ac:dyDescent="0.25">
      <c r="X665" s="5"/>
      <c r="Y665" s="5"/>
    </row>
    <row r="666" spans="24:25" x14ac:dyDescent="0.25">
      <c r="X666" s="5"/>
      <c r="Y666" s="5"/>
    </row>
    <row r="667" spans="24:25" x14ac:dyDescent="0.25">
      <c r="X667" s="5"/>
      <c r="Y667" s="5"/>
    </row>
    <row r="668" spans="24:25" x14ac:dyDescent="0.25">
      <c r="X668" s="5"/>
      <c r="Y668" s="5"/>
    </row>
    <row r="669" spans="24:25" x14ac:dyDescent="0.25">
      <c r="X669" s="5"/>
      <c r="Y669" s="5"/>
    </row>
    <row r="670" spans="24:25" x14ac:dyDescent="0.25">
      <c r="X670" s="5"/>
      <c r="Y670" s="5"/>
    </row>
    <row r="671" spans="24:25" x14ac:dyDescent="0.25">
      <c r="X671" s="5"/>
      <c r="Y671" s="5"/>
    </row>
    <row r="672" spans="24:25" x14ac:dyDescent="0.25">
      <c r="X672" s="5"/>
      <c r="Y672" s="5"/>
    </row>
    <row r="673" spans="24:25" x14ac:dyDescent="0.25">
      <c r="X673" s="5"/>
      <c r="Y673" s="5"/>
    </row>
    <row r="674" spans="24:25" x14ac:dyDescent="0.25">
      <c r="X674" s="5"/>
      <c r="Y674" s="5"/>
    </row>
    <row r="675" spans="24:25" x14ac:dyDescent="0.25">
      <c r="X675" s="5"/>
      <c r="Y675" s="5"/>
    </row>
    <row r="676" spans="24:25" x14ac:dyDescent="0.25">
      <c r="X676" s="5"/>
      <c r="Y676" s="5"/>
    </row>
    <row r="677" spans="24:25" x14ac:dyDescent="0.25">
      <c r="X677" s="5"/>
      <c r="Y677" s="5"/>
    </row>
    <row r="678" spans="24:25" x14ac:dyDescent="0.25">
      <c r="X678" s="5"/>
      <c r="Y678" s="5"/>
    </row>
    <row r="679" spans="24:25" x14ac:dyDescent="0.25">
      <c r="X679" s="5"/>
      <c r="Y679" s="5"/>
    </row>
    <row r="680" spans="24:25" x14ac:dyDescent="0.25">
      <c r="X680" s="5"/>
      <c r="Y680" s="5"/>
    </row>
    <row r="681" spans="24:25" x14ac:dyDescent="0.25">
      <c r="X681" s="5"/>
      <c r="Y681" s="5"/>
    </row>
    <row r="682" spans="24:25" x14ac:dyDescent="0.25">
      <c r="X682" s="5"/>
      <c r="Y682" s="5"/>
    </row>
    <row r="683" spans="24:25" x14ac:dyDescent="0.25">
      <c r="X683" s="5"/>
      <c r="Y683" s="5"/>
    </row>
    <row r="684" spans="24:25" x14ac:dyDescent="0.25">
      <c r="X684" s="5"/>
      <c r="Y684" s="5"/>
    </row>
    <row r="685" spans="24:25" x14ac:dyDescent="0.25">
      <c r="X685" s="5"/>
      <c r="Y685" s="5"/>
    </row>
    <row r="686" spans="24:25" x14ac:dyDescent="0.25">
      <c r="X686" s="5"/>
      <c r="Y686" s="5"/>
    </row>
    <row r="687" spans="24:25" x14ac:dyDescent="0.25">
      <c r="X687" s="5"/>
      <c r="Y687" s="5"/>
    </row>
    <row r="688" spans="24:25" x14ac:dyDescent="0.25">
      <c r="X688" s="5"/>
      <c r="Y688" s="5"/>
    </row>
    <row r="689" spans="24:25" x14ac:dyDescent="0.25">
      <c r="X689" s="5"/>
      <c r="Y689" s="5"/>
    </row>
    <row r="690" spans="24:25" x14ac:dyDescent="0.25">
      <c r="X690" s="5"/>
      <c r="Y690" s="5"/>
    </row>
    <row r="691" spans="24:25" x14ac:dyDescent="0.25">
      <c r="X691" s="5"/>
      <c r="Y691" s="5"/>
    </row>
    <row r="692" spans="24:25" x14ac:dyDescent="0.25">
      <c r="X692" s="5"/>
      <c r="Y692" s="5"/>
    </row>
    <row r="693" spans="24:25" x14ac:dyDescent="0.25">
      <c r="X693" s="5"/>
      <c r="Y693" s="5"/>
    </row>
    <row r="694" spans="24:25" x14ac:dyDescent="0.25">
      <c r="X694" s="5"/>
      <c r="Y694" s="5"/>
    </row>
    <row r="695" spans="24:25" x14ac:dyDescent="0.25">
      <c r="X695" s="5"/>
      <c r="Y695" s="5"/>
    </row>
    <row r="696" spans="24:25" x14ac:dyDescent="0.25">
      <c r="X696" s="5"/>
      <c r="Y696" s="5"/>
    </row>
    <row r="697" spans="24:25" x14ac:dyDescent="0.25">
      <c r="X697" s="5"/>
      <c r="Y697" s="5"/>
    </row>
    <row r="698" spans="24:25" x14ac:dyDescent="0.25">
      <c r="X698" s="5"/>
      <c r="Y698" s="5"/>
    </row>
    <row r="699" spans="24:25" x14ac:dyDescent="0.25">
      <c r="X699" s="5"/>
      <c r="Y699" s="5"/>
    </row>
    <row r="700" spans="24:25" x14ac:dyDescent="0.25">
      <c r="X700" s="5"/>
      <c r="Y700" s="5"/>
    </row>
    <row r="701" spans="24:25" x14ac:dyDescent="0.25">
      <c r="X701" s="5"/>
      <c r="Y701" s="5"/>
    </row>
    <row r="702" spans="24:25" x14ac:dyDescent="0.25">
      <c r="X702" s="5"/>
      <c r="Y702" s="5"/>
    </row>
    <row r="703" spans="24:25" x14ac:dyDescent="0.25">
      <c r="X703" s="5"/>
      <c r="Y703" s="5"/>
    </row>
    <row r="704" spans="24:25" x14ac:dyDescent="0.25">
      <c r="X704" s="5"/>
      <c r="Y704" s="5"/>
    </row>
    <row r="705" spans="24:25" x14ac:dyDescent="0.25">
      <c r="X705" s="5"/>
      <c r="Y705" s="5"/>
    </row>
    <row r="706" spans="24:25" x14ac:dyDescent="0.25">
      <c r="X706" s="5"/>
      <c r="Y706" s="5"/>
    </row>
    <row r="707" spans="24:25" x14ac:dyDescent="0.25">
      <c r="X707" s="5"/>
      <c r="Y707" s="5"/>
    </row>
    <row r="708" spans="24:25" x14ac:dyDescent="0.25">
      <c r="X708" s="5"/>
      <c r="Y708" s="5"/>
    </row>
    <row r="709" spans="24:25" x14ac:dyDescent="0.25">
      <c r="X709" s="5"/>
      <c r="Y709" s="5"/>
    </row>
    <row r="710" spans="24:25" x14ac:dyDescent="0.25">
      <c r="X710" s="5"/>
      <c r="Y710" s="5"/>
    </row>
    <row r="711" spans="24:25" x14ac:dyDescent="0.25">
      <c r="X711" s="5"/>
      <c r="Y711" s="5"/>
    </row>
    <row r="712" spans="24:25" x14ac:dyDescent="0.25">
      <c r="X712" s="5"/>
      <c r="Y712" s="5"/>
    </row>
    <row r="713" spans="24:25" x14ac:dyDescent="0.25">
      <c r="X713" s="5"/>
      <c r="Y713" s="5"/>
    </row>
    <row r="714" spans="24:25" x14ac:dyDescent="0.25">
      <c r="X714" s="5"/>
      <c r="Y714" s="5"/>
    </row>
    <row r="715" spans="24:25" x14ac:dyDescent="0.25">
      <c r="X715" s="5"/>
      <c r="Y715" s="5"/>
    </row>
    <row r="716" spans="24:25" x14ac:dyDescent="0.25">
      <c r="X716" s="5"/>
      <c r="Y716" s="5"/>
    </row>
    <row r="717" spans="24:25" x14ac:dyDescent="0.25">
      <c r="X717" s="5"/>
      <c r="Y717" s="5"/>
    </row>
    <row r="718" spans="24:25" x14ac:dyDescent="0.25">
      <c r="X718" s="5"/>
      <c r="Y718" s="5"/>
    </row>
    <row r="719" spans="24:25" x14ac:dyDescent="0.25">
      <c r="X719" s="5"/>
      <c r="Y719" s="5"/>
    </row>
    <row r="720" spans="24:25" x14ac:dyDescent="0.25">
      <c r="X720" s="5"/>
      <c r="Y720" s="5"/>
    </row>
    <row r="721" spans="24:25" x14ac:dyDescent="0.25">
      <c r="X721" s="5"/>
      <c r="Y721" s="5"/>
    </row>
    <row r="722" spans="24:25" x14ac:dyDescent="0.25">
      <c r="X722" s="5"/>
      <c r="Y722" s="5"/>
    </row>
    <row r="723" spans="24:25" x14ac:dyDescent="0.25">
      <c r="X723" s="5"/>
      <c r="Y723" s="5"/>
    </row>
    <row r="724" spans="24:25" x14ac:dyDescent="0.25">
      <c r="X724" s="5"/>
      <c r="Y724" s="5"/>
    </row>
    <row r="725" spans="24:25" x14ac:dyDescent="0.25">
      <c r="X725" s="5"/>
      <c r="Y725" s="5"/>
    </row>
    <row r="726" spans="24:25" x14ac:dyDescent="0.25">
      <c r="X726" s="5"/>
      <c r="Y726" s="5"/>
    </row>
    <row r="727" spans="24:25" x14ac:dyDescent="0.25">
      <c r="X727" s="5"/>
      <c r="Y727" s="5"/>
    </row>
    <row r="728" spans="24:25" x14ac:dyDescent="0.25">
      <c r="X728" s="5"/>
      <c r="Y728" s="5"/>
    </row>
    <row r="729" spans="24:25" x14ac:dyDescent="0.25">
      <c r="X729" s="5"/>
      <c r="Y729" s="5"/>
    </row>
    <row r="730" spans="24:25" x14ac:dyDescent="0.25">
      <c r="X730" s="5"/>
      <c r="Y730" s="5"/>
    </row>
    <row r="731" spans="24:25" x14ac:dyDescent="0.25">
      <c r="X731" s="5"/>
      <c r="Y731" s="5"/>
    </row>
    <row r="732" spans="24:25" x14ac:dyDescent="0.25">
      <c r="X732" s="5"/>
      <c r="Y732" s="5"/>
    </row>
    <row r="733" spans="24:25" x14ac:dyDescent="0.25">
      <c r="X733" s="5"/>
      <c r="Y733" s="5"/>
    </row>
    <row r="734" spans="24:25" x14ac:dyDescent="0.25">
      <c r="X734" s="5"/>
      <c r="Y734" s="5"/>
    </row>
    <row r="735" spans="24:25" x14ac:dyDescent="0.25">
      <c r="X735" s="5"/>
      <c r="Y735" s="5"/>
    </row>
    <row r="736" spans="24:25" x14ac:dyDescent="0.25">
      <c r="X736" s="5"/>
      <c r="Y736" s="5"/>
    </row>
    <row r="737" spans="24:25" x14ac:dyDescent="0.25">
      <c r="X737" s="5"/>
      <c r="Y737" s="5"/>
    </row>
    <row r="738" spans="24:25" x14ac:dyDescent="0.25">
      <c r="X738" s="5"/>
      <c r="Y738" s="5"/>
    </row>
    <row r="739" spans="24:25" x14ac:dyDescent="0.25">
      <c r="X739" s="5"/>
      <c r="Y739" s="5"/>
    </row>
    <row r="740" spans="24:25" x14ac:dyDescent="0.25">
      <c r="X740" s="5"/>
      <c r="Y740" s="5"/>
    </row>
    <row r="741" spans="24:25" x14ac:dyDescent="0.25">
      <c r="X741" s="5"/>
      <c r="Y741" s="5"/>
    </row>
    <row r="742" spans="24:25" x14ac:dyDescent="0.25">
      <c r="X742" s="5"/>
      <c r="Y742" s="5"/>
    </row>
    <row r="743" spans="24:25" x14ac:dyDescent="0.25">
      <c r="X743" s="5"/>
      <c r="Y743" s="5"/>
    </row>
    <row r="744" spans="24:25" x14ac:dyDescent="0.25">
      <c r="X744" s="5"/>
      <c r="Y744" s="5"/>
    </row>
    <row r="745" spans="24:25" x14ac:dyDescent="0.25">
      <c r="X745" s="5"/>
      <c r="Y745" s="5"/>
    </row>
    <row r="746" spans="24:25" x14ac:dyDescent="0.25">
      <c r="X746" s="5"/>
      <c r="Y746" s="5"/>
    </row>
    <row r="747" spans="24:25" x14ac:dyDescent="0.25">
      <c r="X747" s="5"/>
      <c r="Y747" s="5"/>
    </row>
    <row r="748" spans="24:25" x14ac:dyDescent="0.25">
      <c r="X748" s="5"/>
      <c r="Y748" s="5"/>
    </row>
    <row r="749" spans="24:25" x14ac:dyDescent="0.25">
      <c r="X749" s="5"/>
      <c r="Y749" s="5"/>
    </row>
    <row r="750" spans="24:25" x14ac:dyDescent="0.25">
      <c r="X750" s="5"/>
      <c r="Y750" s="5"/>
    </row>
    <row r="751" spans="24:25" x14ac:dyDescent="0.25">
      <c r="X751" s="5"/>
      <c r="Y751" s="5"/>
    </row>
    <row r="752" spans="24:25" x14ac:dyDescent="0.25">
      <c r="X752" s="5"/>
      <c r="Y752" s="5"/>
    </row>
    <row r="753" spans="24:25" x14ac:dyDescent="0.25">
      <c r="X753" s="5"/>
      <c r="Y753" s="5"/>
    </row>
    <row r="754" spans="24:25" x14ac:dyDescent="0.25">
      <c r="X754" s="5"/>
      <c r="Y754" s="5"/>
    </row>
    <row r="755" spans="24:25" x14ac:dyDescent="0.25">
      <c r="X755" s="5"/>
      <c r="Y755" s="5"/>
    </row>
    <row r="756" spans="24:25" x14ac:dyDescent="0.25">
      <c r="X756" s="5"/>
      <c r="Y756" s="5"/>
    </row>
    <row r="757" spans="24:25" x14ac:dyDescent="0.25">
      <c r="X757" s="5"/>
      <c r="Y757" s="5"/>
    </row>
    <row r="758" spans="24:25" x14ac:dyDescent="0.25">
      <c r="X758" s="5"/>
      <c r="Y758" s="5"/>
    </row>
    <row r="759" spans="24:25" x14ac:dyDescent="0.25">
      <c r="X759" s="5"/>
      <c r="Y759" s="5"/>
    </row>
    <row r="760" spans="24:25" x14ac:dyDescent="0.25">
      <c r="X760" s="5"/>
      <c r="Y760" s="5"/>
    </row>
    <row r="761" spans="24:25" x14ac:dyDescent="0.25">
      <c r="X761" s="5"/>
      <c r="Y761" s="5"/>
    </row>
    <row r="762" spans="24:25" x14ac:dyDescent="0.25">
      <c r="X762" s="5"/>
      <c r="Y762" s="5"/>
    </row>
    <row r="763" spans="24:25" x14ac:dyDescent="0.25">
      <c r="X763" s="5"/>
      <c r="Y763" s="5"/>
    </row>
    <row r="764" spans="24:25" x14ac:dyDescent="0.25">
      <c r="X764" s="5"/>
      <c r="Y764" s="5"/>
    </row>
    <row r="765" spans="24:25" x14ac:dyDescent="0.25">
      <c r="X765" s="5"/>
      <c r="Y765" s="5"/>
    </row>
    <row r="766" spans="24:25" x14ac:dyDescent="0.25">
      <c r="X766" s="5"/>
      <c r="Y766" s="5"/>
    </row>
    <row r="767" spans="24:25" x14ac:dyDescent="0.25">
      <c r="X767" s="5"/>
      <c r="Y767" s="5"/>
    </row>
    <row r="768" spans="24:25" x14ac:dyDescent="0.25">
      <c r="X768" s="5"/>
      <c r="Y768" s="5"/>
    </row>
    <row r="769" spans="24:25" x14ac:dyDescent="0.25">
      <c r="X769" s="5"/>
      <c r="Y769" s="5"/>
    </row>
    <row r="770" spans="24:25" x14ac:dyDescent="0.25">
      <c r="X770" s="5"/>
      <c r="Y770" s="5"/>
    </row>
    <row r="771" spans="24:25" x14ac:dyDescent="0.25">
      <c r="X771" s="5"/>
      <c r="Y771" s="5"/>
    </row>
    <row r="772" spans="24:25" x14ac:dyDescent="0.25">
      <c r="X772" s="5"/>
      <c r="Y772" s="5"/>
    </row>
    <row r="773" spans="24:25" x14ac:dyDescent="0.25">
      <c r="X773" s="5"/>
      <c r="Y773" s="5"/>
    </row>
    <row r="774" spans="24:25" x14ac:dyDescent="0.25">
      <c r="X774" s="5"/>
      <c r="Y774" s="5"/>
    </row>
    <row r="775" spans="24:25" x14ac:dyDescent="0.25">
      <c r="X775" s="5"/>
      <c r="Y775" s="5"/>
    </row>
    <row r="776" spans="24:25" x14ac:dyDescent="0.25">
      <c r="X776" s="5"/>
      <c r="Y776" s="5"/>
    </row>
    <row r="777" spans="24:25" x14ac:dyDescent="0.25">
      <c r="X777" s="5"/>
      <c r="Y777" s="5"/>
    </row>
    <row r="778" spans="24:25" x14ac:dyDescent="0.25">
      <c r="X778" s="5"/>
      <c r="Y778" s="5"/>
    </row>
    <row r="779" spans="24:25" x14ac:dyDescent="0.25">
      <c r="X779" s="5"/>
      <c r="Y779" s="5"/>
    </row>
    <row r="780" spans="24:25" x14ac:dyDescent="0.25">
      <c r="X780" s="5"/>
      <c r="Y780" s="5"/>
    </row>
    <row r="781" spans="24:25" x14ac:dyDescent="0.25">
      <c r="X781" s="5"/>
      <c r="Y781" s="5"/>
    </row>
    <row r="782" spans="24:25" x14ac:dyDescent="0.25">
      <c r="X782" s="5"/>
      <c r="Y782" s="5"/>
    </row>
    <row r="783" spans="24:25" x14ac:dyDescent="0.25">
      <c r="X783" s="5"/>
      <c r="Y783" s="5"/>
    </row>
    <row r="784" spans="24:25" x14ac:dyDescent="0.25">
      <c r="X784" s="5"/>
      <c r="Y784" s="5"/>
    </row>
    <row r="785" spans="24:25" x14ac:dyDescent="0.25">
      <c r="X785" s="5"/>
      <c r="Y785" s="5"/>
    </row>
    <row r="786" spans="24:25" x14ac:dyDescent="0.25">
      <c r="X786" s="5"/>
      <c r="Y786" s="5"/>
    </row>
    <row r="787" spans="24:25" x14ac:dyDescent="0.25">
      <c r="X787" s="5"/>
      <c r="Y787" s="5"/>
    </row>
    <row r="788" spans="24:25" x14ac:dyDescent="0.25">
      <c r="X788" s="5"/>
      <c r="Y788" s="5"/>
    </row>
    <row r="789" spans="24:25" x14ac:dyDescent="0.25">
      <c r="X789" s="5"/>
      <c r="Y789" s="5"/>
    </row>
    <row r="790" spans="24:25" x14ac:dyDescent="0.25">
      <c r="X790" s="5"/>
      <c r="Y790" s="5"/>
    </row>
    <row r="791" spans="24:25" x14ac:dyDescent="0.25">
      <c r="X791" s="5"/>
      <c r="Y791" s="5"/>
    </row>
    <row r="792" spans="24:25" x14ac:dyDescent="0.25">
      <c r="X792" s="5"/>
      <c r="Y792" s="5"/>
    </row>
    <row r="793" spans="24:25" x14ac:dyDescent="0.25">
      <c r="X793" s="5"/>
      <c r="Y793" s="5"/>
    </row>
    <row r="794" spans="24:25" x14ac:dyDescent="0.25">
      <c r="X794" s="5"/>
      <c r="Y794" s="5"/>
    </row>
    <row r="795" spans="24:25" x14ac:dyDescent="0.25">
      <c r="X795" s="5"/>
      <c r="Y795" s="5"/>
    </row>
    <row r="796" spans="24:25" x14ac:dyDescent="0.25">
      <c r="X796" s="5"/>
      <c r="Y796" s="5"/>
    </row>
    <row r="797" spans="24:25" x14ac:dyDescent="0.25">
      <c r="X797" s="5"/>
      <c r="Y797" s="5"/>
    </row>
    <row r="798" spans="24:25" x14ac:dyDescent="0.25">
      <c r="X798" s="5"/>
      <c r="Y798" s="5"/>
    </row>
    <row r="799" spans="24:25" x14ac:dyDescent="0.25">
      <c r="X799" s="5"/>
      <c r="Y799" s="5"/>
    </row>
    <row r="800" spans="24:25" x14ac:dyDescent="0.25">
      <c r="X800" s="5"/>
      <c r="Y800" s="5"/>
    </row>
    <row r="801" spans="24:25" x14ac:dyDescent="0.25">
      <c r="X801" s="5"/>
      <c r="Y801" s="5"/>
    </row>
    <row r="802" spans="24:25" x14ac:dyDescent="0.25">
      <c r="X802" s="5"/>
      <c r="Y802" s="5"/>
    </row>
    <row r="803" spans="24:25" x14ac:dyDescent="0.25">
      <c r="X803" s="5"/>
      <c r="Y803" s="5"/>
    </row>
    <row r="804" spans="24:25" x14ac:dyDescent="0.25">
      <c r="X804" s="5"/>
      <c r="Y804" s="5"/>
    </row>
    <row r="805" spans="24:25" x14ac:dyDescent="0.25">
      <c r="X805" s="5"/>
      <c r="Y805" s="5"/>
    </row>
    <row r="806" spans="24:25" x14ac:dyDescent="0.25">
      <c r="X806" s="5"/>
      <c r="Y806" s="5"/>
    </row>
    <row r="807" spans="24:25" x14ac:dyDescent="0.25">
      <c r="X807" s="5"/>
      <c r="Y807" s="5"/>
    </row>
    <row r="808" spans="24:25" x14ac:dyDescent="0.25">
      <c r="X808" s="5"/>
      <c r="Y808" s="5"/>
    </row>
    <row r="809" spans="24:25" x14ac:dyDescent="0.25">
      <c r="X809" s="5"/>
      <c r="Y809" s="5"/>
    </row>
    <row r="810" spans="24:25" x14ac:dyDescent="0.25">
      <c r="X810" s="5"/>
      <c r="Y810" s="5"/>
    </row>
    <row r="811" spans="24:25" x14ac:dyDescent="0.25">
      <c r="X811" s="5"/>
      <c r="Y811" s="5"/>
    </row>
    <row r="812" spans="24:25" x14ac:dyDescent="0.25">
      <c r="X812" s="5"/>
      <c r="Y812" s="5"/>
    </row>
    <row r="813" spans="24:25" x14ac:dyDescent="0.25">
      <c r="X813" s="5"/>
      <c r="Y813" s="5"/>
    </row>
    <row r="814" spans="24:25" x14ac:dyDescent="0.25">
      <c r="X814" s="5"/>
      <c r="Y814" s="5"/>
    </row>
    <row r="815" spans="24:25" x14ac:dyDescent="0.25">
      <c r="X815" s="5"/>
      <c r="Y815" s="5"/>
    </row>
    <row r="816" spans="24:25" x14ac:dyDescent="0.25">
      <c r="X816" s="5"/>
      <c r="Y816" s="5"/>
    </row>
    <row r="817" spans="24:25" x14ac:dyDescent="0.25">
      <c r="X817" s="5"/>
      <c r="Y817" s="5"/>
    </row>
    <row r="818" spans="24:25" x14ac:dyDescent="0.25">
      <c r="X818" s="5"/>
      <c r="Y818" s="5"/>
    </row>
    <row r="819" spans="24:25" x14ac:dyDescent="0.25">
      <c r="X819" s="5"/>
      <c r="Y819" s="5"/>
    </row>
    <row r="820" spans="24:25" x14ac:dyDescent="0.25">
      <c r="X820" s="5"/>
      <c r="Y820" s="5"/>
    </row>
    <row r="821" spans="24:25" x14ac:dyDescent="0.25">
      <c r="X821" s="5"/>
      <c r="Y821" s="5"/>
    </row>
    <row r="822" spans="24:25" x14ac:dyDescent="0.25">
      <c r="X822" s="5"/>
      <c r="Y822" s="5"/>
    </row>
    <row r="823" spans="24:25" x14ac:dyDescent="0.25">
      <c r="X823" s="5"/>
      <c r="Y823" s="5"/>
    </row>
    <row r="824" spans="24:25" x14ac:dyDescent="0.25">
      <c r="X824" s="5"/>
      <c r="Y824" s="5"/>
    </row>
    <row r="825" spans="24:25" x14ac:dyDescent="0.25">
      <c r="X825" s="5"/>
      <c r="Y825" s="5"/>
    </row>
    <row r="826" spans="24:25" x14ac:dyDescent="0.25">
      <c r="X826" s="5"/>
      <c r="Y826" s="5"/>
    </row>
    <row r="827" spans="24:25" x14ac:dyDescent="0.25">
      <c r="X827" s="5"/>
      <c r="Y827" s="5"/>
    </row>
    <row r="828" spans="24:25" x14ac:dyDescent="0.25">
      <c r="X828" s="5"/>
      <c r="Y828" s="5"/>
    </row>
    <row r="829" spans="24:25" x14ac:dyDescent="0.25">
      <c r="X829" s="5"/>
      <c r="Y829" s="5"/>
    </row>
    <row r="830" spans="24:25" x14ac:dyDescent="0.25">
      <c r="X830" s="5"/>
      <c r="Y830" s="5"/>
    </row>
    <row r="831" spans="24:25" x14ac:dyDescent="0.25">
      <c r="X831" s="5"/>
      <c r="Y831" s="5"/>
    </row>
    <row r="832" spans="24:25" x14ac:dyDescent="0.25">
      <c r="X832" s="5"/>
      <c r="Y832" s="5"/>
    </row>
    <row r="833" spans="24:25" x14ac:dyDescent="0.25">
      <c r="X833" s="5"/>
      <c r="Y833" s="5"/>
    </row>
    <row r="834" spans="24:25" x14ac:dyDescent="0.25">
      <c r="X834" s="5"/>
      <c r="Y834" s="5"/>
    </row>
    <row r="835" spans="24:25" x14ac:dyDescent="0.25">
      <c r="X835" s="5"/>
      <c r="Y835" s="5"/>
    </row>
    <row r="836" spans="24:25" x14ac:dyDescent="0.25">
      <c r="X836" s="5"/>
      <c r="Y836" s="5"/>
    </row>
    <row r="837" spans="24:25" x14ac:dyDescent="0.25">
      <c r="X837" s="5"/>
      <c r="Y837" s="5"/>
    </row>
    <row r="838" spans="24:25" x14ac:dyDescent="0.25">
      <c r="X838" s="5"/>
      <c r="Y838" s="5"/>
    </row>
    <row r="839" spans="24:25" x14ac:dyDescent="0.25">
      <c r="X839" s="5"/>
      <c r="Y839" s="5"/>
    </row>
    <row r="840" spans="24:25" x14ac:dyDescent="0.25">
      <c r="X840" s="5"/>
      <c r="Y840" s="5"/>
    </row>
    <row r="841" spans="24:25" x14ac:dyDescent="0.25">
      <c r="X841" s="5"/>
      <c r="Y841" s="5"/>
    </row>
    <row r="842" spans="24:25" x14ac:dyDescent="0.25">
      <c r="X842" s="5"/>
      <c r="Y842" s="5"/>
    </row>
    <row r="843" spans="24:25" x14ac:dyDescent="0.25">
      <c r="X843" s="5"/>
      <c r="Y843" s="5"/>
    </row>
    <row r="844" spans="24:25" x14ac:dyDescent="0.25">
      <c r="X844" s="5"/>
      <c r="Y844" s="5"/>
    </row>
    <row r="845" spans="24:25" x14ac:dyDescent="0.25">
      <c r="X845" s="5"/>
      <c r="Y845" s="5"/>
    </row>
    <row r="846" spans="24:25" x14ac:dyDescent="0.25">
      <c r="X846" s="5"/>
      <c r="Y846" s="5"/>
    </row>
    <row r="847" spans="24:25" x14ac:dyDescent="0.25">
      <c r="X847" s="5"/>
      <c r="Y847" s="5"/>
    </row>
    <row r="848" spans="24:25" x14ac:dyDescent="0.25">
      <c r="X848" s="5"/>
      <c r="Y848" s="5"/>
    </row>
    <row r="849" spans="24:25" x14ac:dyDescent="0.25">
      <c r="X849" s="5"/>
      <c r="Y849" s="5"/>
    </row>
    <row r="850" spans="24:25" x14ac:dyDescent="0.25">
      <c r="X850" s="5"/>
      <c r="Y850" s="5"/>
    </row>
    <row r="851" spans="24:25" x14ac:dyDescent="0.25">
      <c r="X851" s="5"/>
      <c r="Y851" s="5"/>
    </row>
    <row r="852" spans="24:25" x14ac:dyDescent="0.25">
      <c r="X852" s="5"/>
      <c r="Y852" s="5"/>
    </row>
    <row r="853" spans="24:25" x14ac:dyDescent="0.25">
      <c r="X853" s="5"/>
      <c r="Y853" s="5"/>
    </row>
    <row r="854" spans="24:25" x14ac:dyDescent="0.25">
      <c r="X854" s="5"/>
      <c r="Y854" s="5"/>
    </row>
    <row r="855" spans="24:25" x14ac:dyDescent="0.25">
      <c r="X855" s="5"/>
      <c r="Y855" s="5"/>
    </row>
    <row r="856" spans="24:25" x14ac:dyDescent="0.25">
      <c r="X856" s="5"/>
      <c r="Y856" s="5"/>
    </row>
    <row r="857" spans="24:25" x14ac:dyDescent="0.25">
      <c r="X857" s="5"/>
      <c r="Y857" s="5"/>
    </row>
    <row r="858" spans="24:25" x14ac:dyDescent="0.25">
      <c r="X858" s="5"/>
      <c r="Y858" s="5"/>
    </row>
    <row r="859" spans="24:25" x14ac:dyDescent="0.25">
      <c r="X859" s="5"/>
      <c r="Y859" s="5"/>
    </row>
    <row r="860" spans="24:25" x14ac:dyDescent="0.25">
      <c r="X860" s="5"/>
      <c r="Y860" s="5"/>
    </row>
    <row r="861" spans="24:25" x14ac:dyDescent="0.25">
      <c r="X861" s="5"/>
      <c r="Y861" s="5"/>
    </row>
    <row r="862" spans="24:25" x14ac:dyDescent="0.25">
      <c r="X862" s="5"/>
      <c r="Y862" s="5"/>
    </row>
    <row r="863" spans="24:25" x14ac:dyDescent="0.25">
      <c r="X863" s="5"/>
      <c r="Y863" s="5"/>
    </row>
    <row r="864" spans="24:25" x14ac:dyDescent="0.25">
      <c r="X864" s="5"/>
      <c r="Y864" s="5"/>
    </row>
    <row r="865" spans="24:25" x14ac:dyDescent="0.25">
      <c r="X865" s="5"/>
      <c r="Y865" s="5"/>
    </row>
    <row r="866" spans="24:25" x14ac:dyDescent="0.25">
      <c r="X866" s="5"/>
      <c r="Y866" s="5"/>
    </row>
    <row r="867" spans="24:25" x14ac:dyDescent="0.25">
      <c r="X867" s="5"/>
      <c r="Y867" s="5"/>
    </row>
    <row r="868" spans="24:25" x14ac:dyDescent="0.25">
      <c r="X868" s="5"/>
      <c r="Y868" s="5"/>
    </row>
    <row r="869" spans="24:25" x14ac:dyDescent="0.25">
      <c r="X869" s="5"/>
      <c r="Y869" s="5"/>
    </row>
    <row r="870" spans="24:25" x14ac:dyDescent="0.25">
      <c r="X870" s="5"/>
      <c r="Y870" s="5"/>
    </row>
    <row r="871" spans="24:25" x14ac:dyDescent="0.25">
      <c r="X871" s="5"/>
      <c r="Y871" s="5"/>
    </row>
    <row r="872" spans="24:25" x14ac:dyDescent="0.25">
      <c r="X872" s="5"/>
      <c r="Y872" s="5"/>
    </row>
    <row r="873" spans="24:25" x14ac:dyDescent="0.25">
      <c r="X873" s="5"/>
      <c r="Y873" s="5"/>
    </row>
    <row r="874" spans="24:25" x14ac:dyDescent="0.25">
      <c r="X874" s="5"/>
      <c r="Y874" s="5"/>
    </row>
    <row r="875" spans="24:25" x14ac:dyDescent="0.25">
      <c r="X875" s="5"/>
      <c r="Y875" s="5"/>
    </row>
    <row r="876" spans="24:25" x14ac:dyDescent="0.25">
      <c r="X876" s="5"/>
      <c r="Y876" s="5"/>
    </row>
    <row r="877" spans="24:25" x14ac:dyDescent="0.25">
      <c r="X877" s="5"/>
      <c r="Y877" s="5"/>
    </row>
    <row r="878" spans="24:25" x14ac:dyDescent="0.25">
      <c r="X878" s="5"/>
      <c r="Y878" s="5"/>
    </row>
    <row r="879" spans="24:25" x14ac:dyDescent="0.25">
      <c r="X879" s="5"/>
      <c r="Y879" s="5"/>
    </row>
    <row r="880" spans="24:25" x14ac:dyDescent="0.25">
      <c r="X880" s="5"/>
      <c r="Y880" s="5"/>
    </row>
    <row r="881" spans="24:25" x14ac:dyDescent="0.25">
      <c r="X881" s="5"/>
      <c r="Y881" s="5"/>
    </row>
    <row r="882" spans="24:25" x14ac:dyDescent="0.25">
      <c r="X882" s="5"/>
      <c r="Y882" s="5"/>
    </row>
    <row r="883" spans="24:25" x14ac:dyDescent="0.25">
      <c r="X883" s="5"/>
      <c r="Y883" s="5"/>
    </row>
    <row r="884" spans="24:25" x14ac:dyDescent="0.25">
      <c r="X884" s="5"/>
      <c r="Y884" s="5"/>
    </row>
    <row r="885" spans="24:25" x14ac:dyDescent="0.25">
      <c r="X885" s="5"/>
      <c r="Y885" s="5"/>
    </row>
    <row r="886" spans="24:25" x14ac:dyDescent="0.25">
      <c r="X886" s="5"/>
      <c r="Y886" s="5"/>
    </row>
    <row r="887" spans="24:25" x14ac:dyDescent="0.25">
      <c r="X887" s="5"/>
      <c r="Y887" s="5"/>
    </row>
    <row r="888" spans="24:25" x14ac:dyDescent="0.25">
      <c r="X888" s="5"/>
      <c r="Y888" s="5"/>
    </row>
    <row r="889" spans="24:25" x14ac:dyDescent="0.25">
      <c r="X889" s="5"/>
      <c r="Y889" s="5"/>
    </row>
    <row r="890" spans="24:25" x14ac:dyDescent="0.25">
      <c r="X890" s="5"/>
      <c r="Y890" s="5"/>
    </row>
    <row r="891" spans="24:25" x14ac:dyDescent="0.25">
      <c r="X891" s="5"/>
      <c r="Y891" s="5"/>
    </row>
    <row r="892" spans="24:25" x14ac:dyDescent="0.25">
      <c r="X892" s="5"/>
      <c r="Y892" s="5"/>
    </row>
    <row r="893" spans="24:25" x14ac:dyDescent="0.25">
      <c r="X893" s="5"/>
      <c r="Y893" s="5"/>
    </row>
    <row r="894" spans="24:25" x14ac:dyDescent="0.25">
      <c r="X894" s="5"/>
      <c r="Y894" s="5"/>
    </row>
    <row r="895" spans="24:25" x14ac:dyDescent="0.25">
      <c r="X895" s="5"/>
      <c r="Y895" s="5"/>
    </row>
    <row r="896" spans="24:25" x14ac:dyDescent="0.25">
      <c r="X896" s="5"/>
      <c r="Y896" s="5"/>
    </row>
    <row r="897" spans="24:25" x14ac:dyDescent="0.25">
      <c r="X897" s="5"/>
      <c r="Y897" s="5"/>
    </row>
    <row r="898" spans="24:25" x14ac:dyDescent="0.25">
      <c r="X898" s="5"/>
      <c r="Y898" s="5"/>
    </row>
    <row r="899" spans="24:25" x14ac:dyDescent="0.25">
      <c r="X899" s="5"/>
      <c r="Y899" s="5"/>
    </row>
    <row r="900" spans="24:25" x14ac:dyDescent="0.25">
      <c r="X900" s="5"/>
      <c r="Y900" s="5"/>
    </row>
    <row r="901" spans="24:25" x14ac:dyDescent="0.25">
      <c r="X901" s="5"/>
      <c r="Y901" s="5"/>
    </row>
    <row r="902" spans="24:25" x14ac:dyDescent="0.25">
      <c r="X902" s="5"/>
      <c r="Y902" s="5"/>
    </row>
    <row r="903" spans="24:25" x14ac:dyDescent="0.25">
      <c r="X903" s="5"/>
      <c r="Y903" s="5"/>
    </row>
    <row r="904" spans="24:25" x14ac:dyDescent="0.25">
      <c r="X904" s="5"/>
      <c r="Y904" s="5"/>
    </row>
    <row r="905" spans="24:25" x14ac:dyDescent="0.25">
      <c r="X905" s="5"/>
      <c r="Y905" s="5"/>
    </row>
    <row r="906" spans="24:25" x14ac:dyDescent="0.25">
      <c r="X906" s="5"/>
      <c r="Y906" s="5"/>
    </row>
    <row r="907" spans="24:25" x14ac:dyDescent="0.25">
      <c r="X907" s="5"/>
      <c r="Y907" s="5"/>
    </row>
    <row r="908" spans="24:25" x14ac:dyDescent="0.25">
      <c r="X908" s="5"/>
      <c r="Y908" s="5"/>
    </row>
    <row r="909" spans="24:25" x14ac:dyDescent="0.25">
      <c r="X909" s="5"/>
      <c r="Y909" s="5"/>
    </row>
    <row r="910" spans="24:25" x14ac:dyDescent="0.25">
      <c r="X910" s="5"/>
      <c r="Y910" s="5"/>
    </row>
    <row r="911" spans="24:25" x14ac:dyDescent="0.25">
      <c r="X911" s="5"/>
      <c r="Y911" s="5"/>
    </row>
    <row r="912" spans="24:25" x14ac:dyDescent="0.25">
      <c r="X912" s="5"/>
      <c r="Y912" s="5"/>
    </row>
    <row r="913" spans="24:25" x14ac:dyDescent="0.25">
      <c r="X913" s="5"/>
      <c r="Y913" s="5"/>
    </row>
    <row r="914" spans="24:25" x14ac:dyDescent="0.25">
      <c r="X914" s="5"/>
      <c r="Y914" s="5"/>
    </row>
    <row r="915" spans="24:25" x14ac:dyDescent="0.25">
      <c r="X915" s="5"/>
      <c r="Y915" s="5"/>
    </row>
    <row r="916" spans="24:25" x14ac:dyDescent="0.25">
      <c r="X916" s="5"/>
      <c r="Y916" s="5"/>
    </row>
    <row r="917" spans="24:25" x14ac:dyDescent="0.25">
      <c r="X917" s="5"/>
      <c r="Y917" s="5"/>
    </row>
    <row r="918" spans="24:25" x14ac:dyDescent="0.25">
      <c r="X918" s="5"/>
      <c r="Y918" s="5"/>
    </row>
    <row r="919" spans="24:25" x14ac:dyDescent="0.25">
      <c r="X919" s="5"/>
      <c r="Y919" s="5"/>
    </row>
    <row r="920" spans="24:25" x14ac:dyDescent="0.25">
      <c r="X920" s="5"/>
      <c r="Y920" s="5"/>
    </row>
    <row r="921" spans="24:25" x14ac:dyDescent="0.25">
      <c r="X921" s="5"/>
      <c r="Y921" s="5"/>
    </row>
    <row r="922" spans="24:25" x14ac:dyDescent="0.25">
      <c r="X922" s="5"/>
      <c r="Y922" s="5"/>
    </row>
    <row r="923" spans="24:25" x14ac:dyDescent="0.25">
      <c r="X923" s="5"/>
      <c r="Y923" s="5"/>
    </row>
    <row r="924" spans="24:25" x14ac:dyDescent="0.25">
      <c r="X924" s="5"/>
      <c r="Y924" s="5"/>
    </row>
    <row r="925" spans="24:25" x14ac:dyDescent="0.25">
      <c r="X925" s="5"/>
      <c r="Y925" s="5"/>
    </row>
    <row r="926" spans="24:25" x14ac:dyDescent="0.25">
      <c r="X926" s="5"/>
      <c r="Y926" s="5"/>
    </row>
    <row r="927" spans="24:25" x14ac:dyDescent="0.25">
      <c r="X927" s="5"/>
      <c r="Y927" s="5"/>
    </row>
    <row r="928" spans="24:25" x14ac:dyDescent="0.25">
      <c r="X928" s="5"/>
      <c r="Y928" s="5"/>
    </row>
    <row r="929" spans="24:25" x14ac:dyDescent="0.25">
      <c r="X929" s="5"/>
      <c r="Y929" s="5"/>
    </row>
    <row r="930" spans="24:25" x14ac:dyDescent="0.25">
      <c r="X930" s="5"/>
      <c r="Y930" s="5"/>
    </row>
    <row r="931" spans="24:25" x14ac:dyDescent="0.25">
      <c r="X931" s="5"/>
      <c r="Y931" s="5"/>
    </row>
    <row r="932" spans="24:25" x14ac:dyDescent="0.25">
      <c r="X932" s="5"/>
      <c r="Y932" s="5"/>
    </row>
    <row r="933" spans="24:25" x14ac:dyDescent="0.25">
      <c r="X933" s="5"/>
      <c r="Y933" s="5"/>
    </row>
    <row r="934" spans="24:25" x14ac:dyDescent="0.25">
      <c r="X934" s="5"/>
      <c r="Y934" s="5"/>
    </row>
    <row r="935" spans="24:25" x14ac:dyDescent="0.25">
      <c r="X935" s="5"/>
      <c r="Y935" s="5"/>
    </row>
    <row r="936" spans="24:25" x14ac:dyDescent="0.25">
      <c r="X936" s="5"/>
      <c r="Y936" s="5"/>
    </row>
    <row r="937" spans="24:25" x14ac:dyDescent="0.25">
      <c r="X937" s="5"/>
      <c r="Y937" s="5"/>
    </row>
    <row r="938" spans="24:25" x14ac:dyDescent="0.25">
      <c r="X938" s="5"/>
      <c r="Y938" s="5"/>
    </row>
    <row r="939" spans="24:25" x14ac:dyDescent="0.25">
      <c r="X939" s="5"/>
      <c r="Y939" s="5"/>
    </row>
    <row r="940" spans="24:25" x14ac:dyDescent="0.25">
      <c r="X940" s="5"/>
      <c r="Y940" s="5"/>
    </row>
    <row r="941" spans="24:25" x14ac:dyDescent="0.25">
      <c r="X941" s="5"/>
      <c r="Y941" s="5"/>
    </row>
    <row r="942" spans="24:25" x14ac:dyDescent="0.25">
      <c r="X942" s="5"/>
      <c r="Y942" s="5"/>
    </row>
    <row r="943" spans="24:25" x14ac:dyDescent="0.25">
      <c r="X943" s="5"/>
      <c r="Y943" s="5"/>
    </row>
    <row r="944" spans="24:25" x14ac:dyDescent="0.25">
      <c r="X944" s="5"/>
      <c r="Y944" s="5"/>
    </row>
    <row r="945" spans="24:25" x14ac:dyDescent="0.25">
      <c r="X945" s="5"/>
      <c r="Y945" s="5"/>
    </row>
    <row r="946" spans="24:25" x14ac:dyDescent="0.25">
      <c r="X946" s="5"/>
      <c r="Y946" s="5"/>
    </row>
    <row r="947" spans="24:25" x14ac:dyDescent="0.25">
      <c r="X947" s="5"/>
      <c r="Y947" s="5"/>
    </row>
    <row r="948" spans="24:25" x14ac:dyDescent="0.25">
      <c r="X948" s="5"/>
      <c r="Y948" s="5"/>
    </row>
    <row r="949" spans="24:25" x14ac:dyDescent="0.25">
      <c r="X949" s="5"/>
      <c r="Y949" s="5"/>
    </row>
    <row r="950" spans="24:25" x14ac:dyDescent="0.25">
      <c r="X950" s="5"/>
      <c r="Y950" s="5"/>
    </row>
    <row r="951" spans="24:25" x14ac:dyDescent="0.25">
      <c r="X951" s="5"/>
      <c r="Y951" s="5"/>
    </row>
    <row r="952" spans="24:25" x14ac:dyDescent="0.25">
      <c r="X952" s="5"/>
      <c r="Y952" s="5"/>
    </row>
    <row r="953" spans="24:25" x14ac:dyDescent="0.25">
      <c r="X953" s="5"/>
      <c r="Y953" s="5"/>
    </row>
    <row r="954" spans="24:25" x14ac:dyDescent="0.25">
      <c r="X954" s="5"/>
      <c r="Y954" s="5"/>
    </row>
    <row r="955" spans="24:25" x14ac:dyDescent="0.25">
      <c r="X955" s="5"/>
      <c r="Y955" s="5"/>
    </row>
    <row r="956" spans="24:25" x14ac:dyDescent="0.25">
      <c r="X956" s="5"/>
      <c r="Y956" s="5"/>
    </row>
    <row r="957" spans="24:25" x14ac:dyDescent="0.25">
      <c r="X957" s="5"/>
      <c r="Y957" s="5"/>
    </row>
    <row r="958" spans="24:25" x14ac:dyDescent="0.25">
      <c r="X958" s="5"/>
      <c r="Y958" s="5"/>
    </row>
    <row r="959" spans="24:25" x14ac:dyDescent="0.25">
      <c r="X959" s="5"/>
      <c r="Y959" s="5"/>
    </row>
    <row r="960" spans="24:25" x14ac:dyDescent="0.25">
      <c r="X960" s="5"/>
      <c r="Y960" s="5"/>
    </row>
    <row r="961" spans="24:25" x14ac:dyDescent="0.25">
      <c r="X961" s="5"/>
      <c r="Y961" s="5"/>
    </row>
    <row r="962" spans="24:25" x14ac:dyDescent="0.25">
      <c r="X962" s="5"/>
      <c r="Y962" s="5"/>
    </row>
    <row r="963" spans="24:25" x14ac:dyDescent="0.25">
      <c r="X963" s="5"/>
      <c r="Y963" s="5"/>
    </row>
    <row r="964" spans="24:25" x14ac:dyDescent="0.25">
      <c r="X964" s="5"/>
      <c r="Y964" s="5"/>
    </row>
    <row r="965" spans="24:25" x14ac:dyDescent="0.25">
      <c r="X965" s="5"/>
      <c r="Y965" s="5"/>
    </row>
    <row r="966" spans="24:25" x14ac:dyDescent="0.25">
      <c r="X966" s="5"/>
      <c r="Y966" s="5"/>
    </row>
    <row r="967" spans="24:25" x14ac:dyDescent="0.25">
      <c r="X967" s="5"/>
      <c r="Y967" s="5"/>
    </row>
    <row r="968" spans="24:25" x14ac:dyDescent="0.25">
      <c r="X968" s="5"/>
      <c r="Y968" s="5"/>
    </row>
    <row r="969" spans="24:25" x14ac:dyDescent="0.25">
      <c r="X969" s="5"/>
      <c r="Y969" s="5"/>
    </row>
    <row r="970" spans="24:25" x14ac:dyDescent="0.25">
      <c r="X970" s="5"/>
      <c r="Y970" s="5"/>
    </row>
    <row r="971" spans="24:25" x14ac:dyDescent="0.25">
      <c r="X971" s="5"/>
      <c r="Y971" s="5"/>
    </row>
    <row r="972" spans="24:25" x14ac:dyDescent="0.25">
      <c r="X972" s="5"/>
      <c r="Y972" s="5"/>
    </row>
    <row r="973" spans="24:25" x14ac:dyDescent="0.25">
      <c r="X973" s="5"/>
      <c r="Y973" s="5"/>
    </row>
    <row r="974" spans="24:25" x14ac:dyDescent="0.25">
      <c r="X974" s="5"/>
      <c r="Y974" s="5"/>
    </row>
    <row r="975" spans="24:25" x14ac:dyDescent="0.25">
      <c r="X975" s="5"/>
      <c r="Y975" s="5"/>
    </row>
    <row r="976" spans="24:25" x14ac:dyDescent="0.25">
      <c r="X976" s="5"/>
      <c r="Y976" s="5"/>
    </row>
    <row r="977" spans="24:25" x14ac:dyDescent="0.25">
      <c r="X977" s="5"/>
      <c r="Y977" s="5"/>
    </row>
    <row r="978" spans="24:25" x14ac:dyDescent="0.25">
      <c r="X978" s="5"/>
      <c r="Y978" s="5"/>
    </row>
    <row r="979" spans="24:25" x14ac:dyDescent="0.25">
      <c r="X979" s="5"/>
      <c r="Y979" s="5"/>
    </row>
    <row r="980" spans="24:25" x14ac:dyDescent="0.25">
      <c r="X980" s="5"/>
      <c r="Y980" s="5"/>
    </row>
    <row r="981" spans="24:25" x14ac:dyDescent="0.25">
      <c r="X981" s="5"/>
      <c r="Y981" s="5"/>
    </row>
    <row r="982" spans="24:25" x14ac:dyDescent="0.25">
      <c r="X982" s="5"/>
      <c r="Y982" s="5"/>
    </row>
    <row r="983" spans="24:25" x14ac:dyDescent="0.25">
      <c r="X983" s="5"/>
      <c r="Y983" s="5"/>
    </row>
    <row r="984" spans="24:25" x14ac:dyDescent="0.25">
      <c r="X984" s="5"/>
      <c r="Y984" s="5"/>
    </row>
    <row r="985" spans="24:25" x14ac:dyDescent="0.25">
      <c r="X985" s="5"/>
      <c r="Y985" s="5"/>
    </row>
    <row r="986" spans="24:25" x14ac:dyDescent="0.25">
      <c r="X986" s="5"/>
      <c r="Y986" s="5"/>
    </row>
    <row r="987" spans="24:25" x14ac:dyDescent="0.25">
      <c r="X987" s="5"/>
      <c r="Y987" s="5"/>
    </row>
    <row r="988" spans="24:25" x14ac:dyDescent="0.25">
      <c r="X988" s="5"/>
      <c r="Y988" s="5"/>
    </row>
    <row r="989" spans="24:25" x14ac:dyDescent="0.25">
      <c r="X989" s="5"/>
      <c r="Y989" s="5"/>
    </row>
    <row r="990" spans="24:25" x14ac:dyDescent="0.25">
      <c r="X990" s="5"/>
      <c r="Y990" s="5"/>
    </row>
    <row r="991" spans="24:25" x14ac:dyDescent="0.25">
      <c r="X991" s="5"/>
      <c r="Y991" s="5"/>
    </row>
    <row r="992" spans="24:25" x14ac:dyDescent="0.25">
      <c r="X992" s="5"/>
      <c r="Y992" s="5"/>
    </row>
    <row r="993" spans="24:25" x14ac:dyDescent="0.25">
      <c r="X993" s="5"/>
      <c r="Y993" s="5"/>
    </row>
    <row r="994" spans="24:25" x14ac:dyDescent="0.25">
      <c r="X994" s="5"/>
      <c r="Y994" s="5"/>
    </row>
    <row r="995" spans="24:25" x14ac:dyDescent="0.25">
      <c r="X995" s="5"/>
      <c r="Y995" s="5"/>
    </row>
    <row r="996" spans="24:25" x14ac:dyDescent="0.25">
      <c r="X996" s="5"/>
      <c r="Y996" s="5"/>
    </row>
    <row r="997" spans="24:25" x14ac:dyDescent="0.25">
      <c r="X997" s="5"/>
      <c r="Y997" s="5"/>
    </row>
    <row r="998" spans="24:25" x14ac:dyDescent="0.25">
      <c r="X998" s="5"/>
      <c r="Y998" s="5"/>
    </row>
    <row r="999" spans="24:25" x14ac:dyDescent="0.25">
      <c r="X999" s="5"/>
      <c r="Y999" s="5"/>
    </row>
    <row r="1000" spans="24:25" x14ac:dyDescent="0.25">
      <c r="X1000" s="5"/>
      <c r="Y1000" s="5"/>
    </row>
    <row r="1001" spans="24:25" x14ac:dyDescent="0.25">
      <c r="X1001" s="5"/>
      <c r="Y1001" s="5"/>
    </row>
    <row r="1002" spans="24:25" x14ac:dyDescent="0.25">
      <c r="X1002" s="5"/>
      <c r="Y1002" s="5"/>
    </row>
    <row r="1003" spans="24:25" x14ac:dyDescent="0.25">
      <c r="X1003" s="5"/>
      <c r="Y1003" s="5"/>
    </row>
    <row r="1004" spans="24:25" x14ac:dyDescent="0.25">
      <c r="X1004" s="5"/>
      <c r="Y1004" s="5"/>
    </row>
    <row r="1005" spans="24:25" x14ac:dyDescent="0.25">
      <c r="X1005" s="5"/>
      <c r="Y1005" s="5"/>
    </row>
    <row r="1006" spans="24:25" x14ac:dyDescent="0.25">
      <c r="X1006" s="5"/>
      <c r="Y1006" s="5"/>
    </row>
    <row r="1007" spans="24:25" x14ac:dyDescent="0.25">
      <c r="X1007" s="5"/>
      <c r="Y1007" s="5"/>
    </row>
    <row r="1008" spans="24:25" x14ac:dyDescent="0.25">
      <c r="X1008" s="5"/>
      <c r="Y1008" s="5"/>
    </row>
    <row r="1009" spans="24:25" x14ac:dyDescent="0.25">
      <c r="X1009" s="5"/>
      <c r="Y1009" s="5"/>
    </row>
    <row r="1010" spans="24:25" x14ac:dyDescent="0.25">
      <c r="X1010" s="5"/>
      <c r="Y1010" s="5"/>
    </row>
    <row r="1011" spans="24:25" x14ac:dyDescent="0.25">
      <c r="X1011" s="5"/>
      <c r="Y1011" s="5"/>
    </row>
    <row r="1012" spans="24:25" x14ac:dyDescent="0.25">
      <c r="X1012" s="5"/>
      <c r="Y1012" s="5"/>
    </row>
    <row r="1013" spans="24:25" x14ac:dyDescent="0.25">
      <c r="X1013" s="5"/>
      <c r="Y1013" s="5"/>
    </row>
    <row r="1014" spans="24:25" x14ac:dyDescent="0.25">
      <c r="X1014" s="5"/>
      <c r="Y1014" s="5"/>
    </row>
    <row r="1015" spans="24:25" x14ac:dyDescent="0.25">
      <c r="X1015" s="5"/>
      <c r="Y1015" s="5"/>
    </row>
    <row r="1016" spans="24:25" x14ac:dyDescent="0.25">
      <c r="X1016" s="5"/>
      <c r="Y1016" s="5"/>
    </row>
    <row r="1017" spans="24:25" x14ac:dyDescent="0.25">
      <c r="X1017" s="5"/>
      <c r="Y1017" s="5"/>
    </row>
    <row r="1018" spans="24:25" x14ac:dyDescent="0.25">
      <c r="X1018" s="5"/>
      <c r="Y1018" s="5"/>
    </row>
    <row r="1019" spans="24:25" x14ac:dyDescent="0.25">
      <c r="X1019" s="5"/>
      <c r="Y1019" s="5"/>
    </row>
    <row r="1020" spans="24:25" x14ac:dyDescent="0.25">
      <c r="X1020" s="5"/>
      <c r="Y1020" s="5"/>
    </row>
    <row r="1021" spans="24:25" x14ac:dyDescent="0.25">
      <c r="X1021" s="5"/>
      <c r="Y1021" s="5"/>
    </row>
    <row r="1022" spans="24:25" x14ac:dyDescent="0.25">
      <c r="X1022" s="5"/>
      <c r="Y1022" s="5"/>
    </row>
    <row r="1023" spans="24:25" x14ac:dyDescent="0.25">
      <c r="X1023" s="5"/>
      <c r="Y1023" s="5"/>
    </row>
    <row r="1024" spans="24:25" x14ac:dyDescent="0.25">
      <c r="X1024" s="5"/>
      <c r="Y1024" s="5"/>
    </row>
    <row r="1025" spans="24:25" x14ac:dyDescent="0.25">
      <c r="X1025" s="5"/>
      <c r="Y1025" s="5"/>
    </row>
    <row r="1026" spans="24:25" x14ac:dyDescent="0.25">
      <c r="X1026" s="5"/>
      <c r="Y1026" s="5"/>
    </row>
    <row r="1027" spans="24:25" x14ac:dyDescent="0.25">
      <c r="X1027" s="5"/>
      <c r="Y1027" s="5"/>
    </row>
    <row r="1028" spans="24:25" x14ac:dyDescent="0.25">
      <c r="X1028" s="5"/>
      <c r="Y1028" s="5"/>
    </row>
    <row r="1029" spans="24:25" x14ac:dyDescent="0.25">
      <c r="X1029" s="5"/>
      <c r="Y1029" s="5"/>
    </row>
    <row r="1030" spans="24:25" x14ac:dyDescent="0.25">
      <c r="X1030" s="5"/>
      <c r="Y1030" s="5"/>
    </row>
    <row r="1031" spans="24:25" x14ac:dyDescent="0.25">
      <c r="X1031" s="5"/>
      <c r="Y1031" s="5"/>
    </row>
    <row r="1032" spans="24:25" x14ac:dyDescent="0.25">
      <c r="X1032" s="5"/>
      <c r="Y1032" s="5"/>
    </row>
    <row r="1033" spans="24:25" x14ac:dyDescent="0.25">
      <c r="X1033" s="5"/>
      <c r="Y1033" s="5"/>
    </row>
    <row r="1034" spans="24:25" x14ac:dyDescent="0.25">
      <c r="X1034" s="5"/>
      <c r="Y1034" s="5"/>
    </row>
    <row r="1035" spans="24:25" x14ac:dyDescent="0.25">
      <c r="X1035" s="5"/>
      <c r="Y1035" s="5"/>
    </row>
    <row r="1036" spans="24:25" x14ac:dyDescent="0.25">
      <c r="X1036" s="5"/>
      <c r="Y1036" s="5"/>
    </row>
    <row r="1037" spans="24:25" x14ac:dyDescent="0.25">
      <c r="X1037" s="5"/>
      <c r="Y1037" s="5"/>
    </row>
    <row r="1038" spans="24:25" x14ac:dyDescent="0.25">
      <c r="X1038" s="5"/>
      <c r="Y1038" s="5"/>
    </row>
    <row r="1039" spans="24:25" x14ac:dyDescent="0.25">
      <c r="X1039" s="5"/>
      <c r="Y1039" s="5"/>
    </row>
    <row r="1040" spans="24:25" x14ac:dyDescent="0.25">
      <c r="X1040" s="5"/>
      <c r="Y1040" s="5"/>
    </row>
    <row r="1041" spans="24:25" x14ac:dyDescent="0.25">
      <c r="X1041" s="5"/>
      <c r="Y1041" s="5"/>
    </row>
    <row r="1042" spans="24:25" x14ac:dyDescent="0.25">
      <c r="X1042" s="5"/>
      <c r="Y1042" s="5"/>
    </row>
    <row r="1043" spans="24:25" x14ac:dyDescent="0.25">
      <c r="X1043" s="5"/>
      <c r="Y1043" s="5"/>
    </row>
    <row r="1044" spans="24:25" x14ac:dyDescent="0.25">
      <c r="X1044" s="5"/>
      <c r="Y1044" s="5"/>
    </row>
    <row r="1045" spans="24:25" x14ac:dyDescent="0.25">
      <c r="X1045" s="5"/>
      <c r="Y1045" s="5"/>
    </row>
    <row r="1046" spans="24:25" x14ac:dyDescent="0.25">
      <c r="X1046" s="5"/>
      <c r="Y1046" s="5"/>
    </row>
    <row r="1047" spans="24:25" x14ac:dyDescent="0.25">
      <c r="X1047" s="5"/>
      <c r="Y1047" s="5"/>
    </row>
    <row r="1048" spans="24:25" x14ac:dyDescent="0.25">
      <c r="X1048" s="5"/>
      <c r="Y1048" s="5"/>
    </row>
    <row r="1049" spans="24:25" x14ac:dyDescent="0.25">
      <c r="X1049" s="5"/>
      <c r="Y1049" s="5"/>
    </row>
    <row r="1050" spans="24:25" x14ac:dyDescent="0.25">
      <c r="X1050" s="5"/>
      <c r="Y1050" s="5"/>
    </row>
    <row r="1051" spans="24:25" x14ac:dyDescent="0.25">
      <c r="X1051" s="5"/>
      <c r="Y1051" s="5"/>
    </row>
    <row r="1052" spans="24:25" x14ac:dyDescent="0.25">
      <c r="X1052" s="5"/>
      <c r="Y1052" s="5"/>
    </row>
    <row r="1053" spans="24:25" x14ac:dyDescent="0.25">
      <c r="X1053" s="5"/>
      <c r="Y1053" s="5"/>
    </row>
    <row r="1054" spans="24:25" x14ac:dyDescent="0.25">
      <c r="X1054" s="5"/>
      <c r="Y1054" s="5"/>
    </row>
    <row r="1055" spans="24:25" x14ac:dyDescent="0.25">
      <c r="X1055" s="5"/>
      <c r="Y1055" s="5"/>
    </row>
    <row r="1056" spans="24:25" x14ac:dyDescent="0.25">
      <c r="X1056" s="5"/>
      <c r="Y1056" s="5"/>
    </row>
    <row r="1057" spans="24:25" x14ac:dyDescent="0.25">
      <c r="X1057" s="5"/>
      <c r="Y1057" s="5"/>
    </row>
    <row r="1058" spans="24:25" x14ac:dyDescent="0.25">
      <c r="X1058" s="5"/>
      <c r="Y1058" s="5"/>
    </row>
    <row r="1059" spans="24:25" x14ac:dyDescent="0.25">
      <c r="X1059" s="5"/>
      <c r="Y1059" s="5"/>
    </row>
    <row r="1060" spans="24:25" x14ac:dyDescent="0.25">
      <c r="X1060" s="5"/>
      <c r="Y1060" s="5"/>
    </row>
    <row r="1061" spans="24:25" x14ac:dyDescent="0.25">
      <c r="X1061" s="5"/>
      <c r="Y1061" s="5"/>
    </row>
    <row r="1062" spans="24:25" x14ac:dyDescent="0.25">
      <c r="X1062" s="5"/>
      <c r="Y1062" s="5"/>
    </row>
    <row r="1063" spans="24:25" x14ac:dyDescent="0.25">
      <c r="X1063" s="5"/>
      <c r="Y1063" s="5"/>
    </row>
    <row r="1064" spans="24:25" x14ac:dyDescent="0.25">
      <c r="X1064" s="5"/>
      <c r="Y1064" s="5"/>
    </row>
    <row r="1065" spans="24:25" x14ac:dyDescent="0.25">
      <c r="X1065" s="5"/>
      <c r="Y1065" s="5"/>
    </row>
    <row r="1066" spans="24:25" x14ac:dyDescent="0.25">
      <c r="X1066" s="5"/>
      <c r="Y1066" s="5"/>
    </row>
    <row r="1067" spans="24:25" x14ac:dyDescent="0.25">
      <c r="X1067" s="5"/>
      <c r="Y1067" s="5"/>
    </row>
    <row r="1068" spans="24:25" x14ac:dyDescent="0.25">
      <c r="X1068" s="5"/>
      <c r="Y1068" s="5"/>
    </row>
    <row r="1069" spans="24:25" x14ac:dyDescent="0.25">
      <c r="X1069" s="5"/>
      <c r="Y1069" s="5"/>
    </row>
    <row r="1070" spans="24:25" x14ac:dyDescent="0.25">
      <c r="X1070" s="5"/>
      <c r="Y1070" s="5"/>
    </row>
    <row r="1071" spans="24:25" x14ac:dyDescent="0.25">
      <c r="X1071" s="5"/>
      <c r="Y1071" s="5"/>
    </row>
    <row r="1072" spans="24:25" x14ac:dyDescent="0.25">
      <c r="X1072" s="5"/>
      <c r="Y1072" s="5"/>
    </row>
    <row r="1073" spans="24:25" x14ac:dyDescent="0.25">
      <c r="X1073" s="5"/>
      <c r="Y1073" s="5"/>
    </row>
    <row r="1074" spans="24:25" x14ac:dyDescent="0.25">
      <c r="X1074" s="5"/>
      <c r="Y1074" s="5"/>
    </row>
    <row r="1075" spans="24:25" x14ac:dyDescent="0.25">
      <c r="X1075" s="5"/>
      <c r="Y1075" s="5"/>
    </row>
    <row r="1076" spans="24:25" x14ac:dyDescent="0.25">
      <c r="X1076" s="5"/>
      <c r="Y1076" s="5"/>
    </row>
    <row r="1077" spans="24:25" x14ac:dyDescent="0.25">
      <c r="X1077" s="5"/>
      <c r="Y1077" s="5"/>
    </row>
    <row r="1078" spans="24:25" x14ac:dyDescent="0.25">
      <c r="X1078" s="5"/>
      <c r="Y1078" s="5"/>
    </row>
    <row r="1079" spans="24:25" x14ac:dyDescent="0.25">
      <c r="X1079" s="5"/>
      <c r="Y1079" s="5"/>
    </row>
    <row r="1080" spans="24:25" x14ac:dyDescent="0.25">
      <c r="X1080" s="5"/>
      <c r="Y1080" s="5"/>
    </row>
    <row r="1081" spans="24:25" x14ac:dyDescent="0.25">
      <c r="X1081" s="5"/>
      <c r="Y1081" s="5"/>
    </row>
    <row r="1082" spans="24:25" x14ac:dyDescent="0.25">
      <c r="X1082" s="5"/>
      <c r="Y1082" s="5"/>
    </row>
    <row r="1083" spans="24:25" x14ac:dyDescent="0.25">
      <c r="X1083" s="5"/>
      <c r="Y1083" s="5"/>
    </row>
    <row r="1084" spans="24:25" x14ac:dyDescent="0.25">
      <c r="X1084" s="5"/>
      <c r="Y1084" s="5"/>
    </row>
    <row r="1085" spans="24:25" x14ac:dyDescent="0.25">
      <c r="X1085" s="5"/>
      <c r="Y1085" s="5"/>
    </row>
    <row r="1086" spans="24:25" x14ac:dyDescent="0.25">
      <c r="X1086" s="5"/>
      <c r="Y1086" s="5"/>
    </row>
    <row r="1087" spans="24:25" x14ac:dyDescent="0.25">
      <c r="X1087" s="5"/>
      <c r="Y1087" s="5"/>
    </row>
    <row r="1088" spans="24:25" x14ac:dyDescent="0.25">
      <c r="X1088" s="5"/>
      <c r="Y1088" s="5"/>
    </row>
    <row r="1089" spans="24:25" x14ac:dyDescent="0.25">
      <c r="X1089" s="5"/>
      <c r="Y1089" s="5"/>
    </row>
    <row r="1090" spans="24:25" x14ac:dyDescent="0.25">
      <c r="X1090" s="5"/>
      <c r="Y1090" s="5"/>
    </row>
    <row r="1091" spans="24:25" x14ac:dyDescent="0.25">
      <c r="X1091" s="5"/>
      <c r="Y1091" s="5"/>
    </row>
    <row r="1092" spans="24:25" x14ac:dyDescent="0.25">
      <c r="X1092" s="5"/>
      <c r="Y1092" s="5"/>
    </row>
    <row r="1093" spans="24:25" x14ac:dyDescent="0.25">
      <c r="X1093" s="5"/>
      <c r="Y1093" s="5"/>
    </row>
    <row r="1094" spans="24:25" x14ac:dyDescent="0.25">
      <c r="X1094" s="5"/>
      <c r="Y1094" s="5"/>
    </row>
    <row r="1095" spans="24:25" x14ac:dyDescent="0.25">
      <c r="X1095" s="5"/>
      <c r="Y1095" s="5"/>
    </row>
    <row r="1096" spans="24:25" x14ac:dyDescent="0.25">
      <c r="X1096" s="5"/>
      <c r="Y1096" s="5"/>
    </row>
    <row r="1097" spans="24:25" x14ac:dyDescent="0.25">
      <c r="X1097" s="5"/>
      <c r="Y1097" s="5"/>
    </row>
    <row r="1098" spans="24:25" x14ac:dyDescent="0.25">
      <c r="X1098" s="5"/>
      <c r="Y1098" s="5"/>
    </row>
    <row r="1099" spans="24:25" x14ac:dyDescent="0.25">
      <c r="X1099" s="5"/>
      <c r="Y1099" s="5"/>
    </row>
    <row r="1100" spans="24:25" x14ac:dyDescent="0.25">
      <c r="X1100" s="5"/>
      <c r="Y1100" s="5"/>
    </row>
    <row r="1101" spans="24:25" x14ac:dyDescent="0.25">
      <c r="X1101" s="5"/>
      <c r="Y1101" s="5"/>
    </row>
    <row r="1102" spans="24:25" x14ac:dyDescent="0.25">
      <c r="X1102" s="5"/>
      <c r="Y1102" s="5"/>
    </row>
    <row r="1103" spans="24:25" x14ac:dyDescent="0.25">
      <c r="X1103" s="5"/>
      <c r="Y1103" s="5"/>
    </row>
    <row r="1104" spans="24:25" x14ac:dyDescent="0.25">
      <c r="X1104" s="5"/>
      <c r="Y1104" s="5"/>
    </row>
    <row r="1105" spans="24:25" x14ac:dyDescent="0.25">
      <c r="X1105" s="5"/>
      <c r="Y1105" s="5"/>
    </row>
    <row r="1106" spans="24:25" x14ac:dyDescent="0.25">
      <c r="X1106" s="5"/>
      <c r="Y1106" s="5"/>
    </row>
    <row r="1107" spans="24:25" x14ac:dyDescent="0.25">
      <c r="X1107" s="5"/>
      <c r="Y1107" s="5"/>
    </row>
    <row r="1108" spans="24:25" x14ac:dyDescent="0.25">
      <c r="X1108" s="5"/>
      <c r="Y1108" s="5"/>
    </row>
    <row r="1109" spans="24:25" x14ac:dyDescent="0.25">
      <c r="X1109" s="5"/>
      <c r="Y1109" s="5"/>
    </row>
    <row r="1110" spans="24:25" x14ac:dyDescent="0.25">
      <c r="X1110" s="5"/>
      <c r="Y1110" s="5"/>
    </row>
    <row r="1111" spans="24:25" x14ac:dyDescent="0.25">
      <c r="X1111" s="5"/>
      <c r="Y1111" s="5"/>
    </row>
    <row r="1112" spans="24:25" x14ac:dyDescent="0.25">
      <c r="X1112" s="5"/>
      <c r="Y1112" s="5"/>
    </row>
    <row r="1113" spans="24:25" x14ac:dyDescent="0.25">
      <c r="X1113" s="5"/>
      <c r="Y1113" s="5"/>
    </row>
    <row r="1114" spans="24:25" x14ac:dyDescent="0.25">
      <c r="X1114" s="5"/>
      <c r="Y1114" s="5"/>
    </row>
    <row r="1115" spans="24:25" x14ac:dyDescent="0.25">
      <c r="X1115" s="5"/>
      <c r="Y1115" s="5"/>
    </row>
    <row r="1116" spans="24:25" x14ac:dyDescent="0.25">
      <c r="X1116" s="5"/>
      <c r="Y1116" s="5"/>
    </row>
    <row r="1117" spans="24:25" x14ac:dyDescent="0.25">
      <c r="X1117" s="5"/>
      <c r="Y1117" s="5"/>
    </row>
    <row r="1118" spans="24:25" x14ac:dyDescent="0.25">
      <c r="X1118" s="5"/>
      <c r="Y1118" s="5"/>
    </row>
    <row r="1119" spans="24:25" x14ac:dyDescent="0.25">
      <c r="X1119" s="5"/>
      <c r="Y1119" s="5"/>
    </row>
    <row r="1120" spans="24:25" x14ac:dyDescent="0.25">
      <c r="X1120" s="5"/>
      <c r="Y1120" s="5"/>
    </row>
    <row r="1121" spans="24:25" x14ac:dyDescent="0.25">
      <c r="X1121" s="5"/>
      <c r="Y1121" s="5"/>
    </row>
    <row r="1122" spans="24:25" x14ac:dyDescent="0.25">
      <c r="X1122" s="5"/>
      <c r="Y1122" s="5"/>
    </row>
    <row r="1123" spans="24:25" x14ac:dyDescent="0.25">
      <c r="X1123" s="5"/>
      <c r="Y1123" s="5"/>
    </row>
    <row r="1124" spans="24:25" x14ac:dyDescent="0.25">
      <c r="X1124" s="5"/>
      <c r="Y1124" s="5"/>
    </row>
    <row r="1125" spans="24:25" x14ac:dyDescent="0.25">
      <c r="X1125" s="5"/>
      <c r="Y1125" s="5"/>
    </row>
    <row r="1126" spans="24:25" x14ac:dyDescent="0.25">
      <c r="X1126" s="5"/>
      <c r="Y1126" s="5"/>
    </row>
    <row r="1127" spans="24:25" x14ac:dyDescent="0.25">
      <c r="X1127" s="5"/>
      <c r="Y1127" s="5"/>
    </row>
    <row r="1128" spans="24:25" x14ac:dyDescent="0.25">
      <c r="X1128" s="5"/>
      <c r="Y1128" s="5"/>
    </row>
    <row r="1129" spans="24:25" x14ac:dyDescent="0.25">
      <c r="X1129" s="5"/>
      <c r="Y1129" s="5"/>
    </row>
    <row r="1130" spans="24:25" x14ac:dyDescent="0.25">
      <c r="X1130" s="5"/>
      <c r="Y1130" s="5"/>
    </row>
    <row r="1131" spans="24:25" x14ac:dyDescent="0.25">
      <c r="X1131" s="5"/>
      <c r="Y1131" s="5"/>
    </row>
    <row r="1132" spans="24:25" x14ac:dyDescent="0.25">
      <c r="X1132" s="5"/>
      <c r="Y1132" s="5"/>
    </row>
    <row r="1133" spans="24:25" x14ac:dyDescent="0.25">
      <c r="X1133" s="5"/>
      <c r="Y1133" s="5"/>
    </row>
    <row r="1134" spans="24:25" x14ac:dyDescent="0.25">
      <c r="X1134" s="5"/>
      <c r="Y1134" s="5"/>
    </row>
    <row r="1135" spans="24:25" x14ac:dyDescent="0.25">
      <c r="X1135" s="5"/>
      <c r="Y1135" s="5"/>
    </row>
    <row r="1136" spans="24:25" x14ac:dyDescent="0.25">
      <c r="X1136" s="5"/>
      <c r="Y1136" s="5"/>
    </row>
    <row r="1137" spans="24:25" x14ac:dyDescent="0.25">
      <c r="X1137" s="5"/>
      <c r="Y1137" s="5"/>
    </row>
    <row r="1138" spans="24:25" x14ac:dyDescent="0.25">
      <c r="X1138" s="5"/>
      <c r="Y1138" s="5"/>
    </row>
    <row r="1139" spans="24:25" x14ac:dyDescent="0.25">
      <c r="X1139" s="5"/>
      <c r="Y1139" s="5"/>
    </row>
    <row r="1140" spans="24:25" x14ac:dyDescent="0.25">
      <c r="X1140" s="5"/>
      <c r="Y1140" s="5"/>
    </row>
    <row r="1141" spans="24:25" x14ac:dyDescent="0.25">
      <c r="X1141" s="5"/>
      <c r="Y1141" s="5"/>
    </row>
    <row r="1142" spans="24:25" x14ac:dyDescent="0.25">
      <c r="X1142" s="5"/>
      <c r="Y1142" s="5"/>
    </row>
    <row r="1143" spans="24:25" x14ac:dyDescent="0.25">
      <c r="X1143" s="5"/>
      <c r="Y1143" s="5"/>
    </row>
    <row r="1144" spans="24:25" x14ac:dyDescent="0.25">
      <c r="X1144" s="5"/>
      <c r="Y1144" s="5"/>
    </row>
    <row r="1145" spans="24:25" x14ac:dyDescent="0.25">
      <c r="X1145" s="5"/>
      <c r="Y1145" s="5"/>
    </row>
    <row r="1146" spans="24:25" x14ac:dyDescent="0.25">
      <c r="X1146" s="5"/>
      <c r="Y1146" s="5"/>
    </row>
    <row r="1147" spans="24:25" x14ac:dyDescent="0.25">
      <c r="X1147" s="5"/>
      <c r="Y1147" s="5"/>
    </row>
    <row r="1148" spans="24:25" x14ac:dyDescent="0.25">
      <c r="X1148" s="5"/>
      <c r="Y1148" s="5"/>
    </row>
    <row r="1149" spans="24:25" x14ac:dyDescent="0.25">
      <c r="X1149" s="5"/>
      <c r="Y1149" s="5"/>
    </row>
    <row r="1150" spans="24:25" x14ac:dyDescent="0.25">
      <c r="X1150" s="5"/>
      <c r="Y1150" s="5"/>
    </row>
    <row r="1151" spans="24:25" x14ac:dyDescent="0.25">
      <c r="X1151" s="5"/>
      <c r="Y1151" s="5"/>
    </row>
    <row r="1152" spans="24:25" x14ac:dyDescent="0.25">
      <c r="X1152" s="5"/>
      <c r="Y1152" s="5"/>
    </row>
    <row r="1153" spans="24:25" x14ac:dyDescent="0.25">
      <c r="X1153" s="5"/>
      <c r="Y1153" s="5"/>
    </row>
    <row r="1154" spans="24:25" x14ac:dyDescent="0.25">
      <c r="X1154" s="5"/>
      <c r="Y1154" s="5"/>
    </row>
    <row r="1155" spans="24:25" x14ac:dyDescent="0.25">
      <c r="X1155" s="5"/>
      <c r="Y1155" s="5"/>
    </row>
    <row r="1156" spans="24:25" x14ac:dyDescent="0.25">
      <c r="X1156" s="5"/>
      <c r="Y1156" s="5"/>
    </row>
    <row r="1157" spans="24:25" x14ac:dyDescent="0.25">
      <c r="X1157" s="5"/>
      <c r="Y1157" s="5"/>
    </row>
    <row r="1158" spans="24:25" x14ac:dyDescent="0.25">
      <c r="X1158" s="5"/>
      <c r="Y1158" s="5"/>
    </row>
    <row r="1159" spans="24:25" x14ac:dyDescent="0.25">
      <c r="X1159" s="5"/>
      <c r="Y1159" s="5"/>
    </row>
    <row r="1160" spans="24:25" x14ac:dyDescent="0.25">
      <c r="X1160" s="5"/>
      <c r="Y1160" s="5"/>
    </row>
    <row r="1161" spans="24:25" x14ac:dyDescent="0.25">
      <c r="X1161" s="5"/>
      <c r="Y1161" s="5"/>
    </row>
    <row r="1162" spans="24:25" x14ac:dyDescent="0.25">
      <c r="X1162" s="5"/>
      <c r="Y1162" s="5"/>
    </row>
    <row r="1163" spans="24:25" x14ac:dyDescent="0.25">
      <c r="X1163" s="5"/>
      <c r="Y1163" s="5"/>
    </row>
    <row r="1164" spans="24:25" x14ac:dyDescent="0.25">
      <c r="X1164" s="5"/>
      <c r="Y1164" s="5"/>
    </row>
    <row r="1165" spans="24:25" x14ac:dyDescent="0.25">
      <c r="X1165" s="5"/>
      <c r="Y1165" s="5"/>
    </row>
    <row r="1166" spans="24:25" x14ac:dyDescent="0.25">
      <c r="X1166" s="5"/>
      <c r="Y1166" s="5"/>
    </row>
    <row r="1167" spans="24:25" x14ac:dyDescent="0.25">
      <c r="X1167" s="5"/>
      <c r="Y1167" s="5"/>
    </row>
    <row r="1168" spans="24:25" x14ac:dyDescent="0.25">
      <c r="X1168" s="5"/>
      <c r="Y1168" s="5"/>
    </row>
    <row r="1169" spans="24:25" x14ac:dyDescent="0.25">
      <c r="X1169" s="5"/>
      <c r="Y1169" s="5"/>
    </row>
    <row r="1170" spans="24:25" x14ac:dyDescent="0.25">
      <c r="X1170" s="5"/>
      <c r="Y1170" s="5"/>
    </row>
    <row r="1171" spans="24:25" x14ac:dyDescent="0.25">
      <c r="X1171" s="5"/>
      <c r="Y1171" s="5"/>
    </row>
    <row r="1172" spans="24:25" x14ac:dyDescent="0.25">
      <c r="X1172" s="5"/>
      <c r="Y1172" s="5"/>
    </row>
    <row r="1173" spans="24:25" x14ac:dyDescent="0.25">
      <c r="X1173" s="5"/>
      <c r="Y1173" s="5"/>
    </row>
    <row r="1174" spans="24:25" x14ac:dyDescent="0.25">
      <c r="X1174" s="5"/>
      <c r="Y1174" s="5"/>
    </row>
    <row r="1175" spans="24:25" x14ac:dyDescent="0.25">
      <c r="X1175" s="5"/>
      <c r="Y1175" s="5"/>
    </row>
    <row r="1176" spans="24:25" x14ac:dyDescent="0.25">
      <c r="X1176" s="5"/>
      <c r="Y1176" s="5"/>
    </row>
    <row r="1177" spans="24:25" x14ac:dyDescent="0.25">
      <c r="X1177" s="5"/>
      <c r="Y1177" s="5"/>
    </row>
    <row r="1178" spans="24:25" x14ac:dyDescent="0.25">
      <c r="X1178" s="5"/>
      <c r="Y1178" s="5"/>
    </row>
    <row r="1179" spans="24:25" x14ac:dyDescent="0.25">
      <c r="X1179" s="5"/>
      <c r="Y1179" s="5"/>
    </row>
    <row r="1180" spans="24:25" x14ac:dyDescent="0.25">
      <c r="X1180" s="5"/>
      <c r="Y1180" s="5"/>
    </row>
    <row r="1181" spans="24:25" x14ac:dyDescent="0.25">
      <c r="X1181" s="5"/>
      <c r="Y1181" s="5"/>
    </row>
    <row r="1182" spans="24:25" x14ac:dyDescent="0.25">
      <c r="X1182" s="5"/>
      <c r="Y1182" s="5"/>
    </row>
    <row r="1183" spans="24:25" x14ac:dyDescent="0.25">
      <c r="X1183" s="5"/>
      <c r="Y1183" s="5"/>
    </row>
    <row r="1184" spans="24:25" x14ac:dyDescent="0.25">
      <c r="X1184" s="5"/>
      <c r="Y1184" s="5"/>
    </row>
    <row r="1185" spans="24:25" x14ac:dyDescent="0.25">
      <c r="X1185" s="5"/>
      <c r="Y1185" s="5"/>
    </row>
    <row r="1186" spans="24:25" x14ac:dyDescent="0.25">
      <c r="X1186" s="5"/>
      <c r="Y1186" s="5"/>
    </row>
    <row r="1187" spans="24:25" x14ac:dyDescent="0.25">
      <c r="X1187" s="5"/>
      <c r="Y1187" s="5"/>
    </row>
    <row r="1188" spans="24:25" x14ac:dyDescent="0.25">
      <c r="X1188" s="5"/>
      <c r="Y1188" s="5"/>
    </row>
    <row r="1189" spans="24:25" x14ac:dyDescent="0.25">
      <c r="X1189" s="5"/>
      <c r="Y1189" s="5"/>
    </row>
    <row r="1190" spans="24:25" x14ac:dyDescent="0.25">
      <c r="X1190" s="5"/>
      <c r="Y1190" s="5"/>
    </row>
    <row r="1191" spans="24:25" x14ac:dyDescent="0.25">
      <c r="X1191" s="5"/>
      <c r="Y1191" s="5"/>
    </row>
    <row r="1192" spans="24:25" x14ac:dyDescent="0.25">
      <c r="X1192" s="5"/>
      <c r="Y1192" s="5"/>
    </row>
    <row r="1193" spans="24:25" x14ac:dyDescent="0.25">
      <c r="X1193" s="5"/>
      <c r="Y1193" s="5"/>
    </row>
    <row r="1194" spans="24:25" x14ac:dyDescent="0.25">
      <c r="X1194" s="5"/>
      <c r="Y1194" s="5"/>
    </row>
    <row r="1195" spans="24:25" x14ac:dyDescent="0.25">
      <c r="X1195" s="5"/>
      <c r="Y1195" s="5"/>
    </row>
    <row r="1196" spans="24:25" x14ac:dyDescent="0.25">
      <c r="X1196" s="5"/>
      <c r="Y1196" s="5"/>
    </row>
    <row r="1197" spans="24:25" x14ac:dyDescent="0.25">
      <c r="X1197" s="5"/>
      <c r="Y1197" s="5"/>
    </row>
    <row r="1198" spans="24:25" x14ac:dyDescent="0.25">
      <c r="X1198" s="5"/>
      <c r="Y1198" s="5"/>
    </row>
    <row r="1199" spans="24:25" x14ac:dyDescent="0.25">
      <c r="X1199" s="5"/>
      <c r="Y1199" s="5"/>
    </row>
    <row r="1200" spans="24:25" x14ac:dyDescent="0.25">
      <c r="X1200" s="5"/>
      <c r="Y1200" s="5"/>
    </row>
    <row r="1201" spans="24:25" x14ac:dyDescent="0.25">
      <c r="X1201" s="5"/>
      <c r="Y1201" s="5"/>
    </row>
    <row r="1202" spans="24:25" x14ac:dyDescent="0.25">
      <c r="X1202" s="5"/>
      <c r="Y1202" s="5"/>
    </row>
    <row r="1203" spans="24:25" x14ac:dyDescent="0.25">
      <c r="X1203" s="5"/>
      <c r="Y1203" s="5"/>
    </row>
    <row r="1204" spans="24:25" x14ac:dyDescent="0.25">
      <c r="X1204" s="5"/>
      <c r="Y1204" s="5"/>
    </row>
    <row r="1205" spans="24:25" x14ac:dyDescent="0.25">
      <c r="X1205" s="5"/>
      <c r="Y1205" s="5"/>
    </row>
    <row r="1206" spans="24:25" x14ac:dyDescent="0.25">
      <c r="X1206" s="5"/>
      <c r="Y1206" s="5"/>
    </row>
    <row r="1207" spans="24:25" x14ac:dyDescent="0.25">
      <c r="X1207" s="5"/>
      <c r="Y1207" s="5"/>
    </row>
    <row r="1208" spans="24:25" x14ac:dyDescent="0.25">
      <c r="X1208" s="5"/>
      <c r="Y1208" s="5"/>
    </row>
    <row r="1209" spans="24:25" x14ac:dyDescent="0.25">
      <c r="X1209" s="5"/>
      <c r="Y1209" s="5"/>
    </row>
    <row r="1210" spans="24:25" x14ac:dyDescent="0.25">
      <c r="X1210" s="5"/>
      <c r="Y1210" s="5"/>
    </row>
    <row r="1211" spans="24:25" x14ac:dyDescent="0.25">
      <c r="X1211" s="5"/>
      <c r="Y1211" s="5"/>
    </row>
    <row r="1212" spans="24:25" x14ac:dyDescent="0.25">
      <c r="X1212" s="5"/>
      <c r="Y1212" s="5"/>
    </row>
    <row r="1213" spans="24:25" x14ac:dyDescent="0.25">
      <c r="X1213" s="5"/>
      <c r="Y1213" s="5"/>
    </row>
    <row r="1214" spans="24:25" x14ac:dyDescent="0.25">
      <c r="X1214" s="5"/>
      <c r="Y1214" s="5"/>
    </row>
    <row r="1215" spans="24:25" x14ac:dyDescent="0.25">
      <c r="X1215" s="5"/>
      <c r="Y1215" s="5"/>
    </row>
    <row r="1216" spans="24:25" x14ac:dyDescent="0.25">
      <c r="X1216" s="5"/>
      <c r="Y1216" s="5"/>
    </row>
    <row r="1217" spans="24:25" x14ac:dyDescent="0.25">
      <c r="X1217" s="5"/>
      <c r="Y1217" s="5"/>
    </row>
    <row r="1218" spans="24:25" x14ac:dyDescent="0.25">
      <c r="X1218" s="5"/>
      <c r="Y1218" s="5"/>
    </row>
    <row r="1219" spans="24:25" x14ac:dyDescent="0.25">
      <c r="X1219" s="5"/>
      <c r="Y1219" s="5"/>
    </row>
    <row r="1220" spans="24:25" x14ac:dyDescent="0.25">
      <c r="X1220" s="5"/>
      <c r="Y1220" s="5"/>
    </row>
    <row r="1221" spans="24:25" x14ac:dyDescent="0.25">
      <c r="X1221" s="5"/>
      <c r="Y1221" s="5"/>
    </row>
    <row r="1222" spans="24:25" x14ac:dyDescent="0.25">
      <c r="X1222" s="5"/>
      <c r="Y1222" s="5"/>
    </row>
    <row r="1223" spans="24:25" x14ac:dyDescent="0.25">
      <c r="X1223" s="5"/>
      <c r="Y1223" s="5"/>
    </row>
    <row r="1224" spans="24:25" x14ac:dyDescent="0.25">
      <c r="X1224" s="5"/>
      <c r="Y1224" s="5"/>
    </row>
    <row r="1225" spans="24:25" x14ac:dyDescent="0.25">
      <c r="X1225" s="5"/>
      <c r="Y1225" s="5"/>
    </row>
    <row r="1226" spans="24:25" x14ac:dyDescent="0.25">
      <c r="X1226" s="5"/>
      <c r="Y1226" s="5"/>
    </row>
    <row r="1227" spans="24:25" x14ac:dyDescent="0.25">
      <c r="X1227" s="5"/>
      <c r="Y1227" s="5"/>
    </row>
    <row r="1228" spans="24:25" x14ac:dyDescent="0.25">
      <c r="X1228" s="5"/>
      <c r="Y1228" s="5"/>
    </row>
    <row r="1229" spans="24:25" x14ac:dyDescent="0.25">
      <c r="X1229" s="5"/>
      <c r="Y1229" s="5"/>
    </row>
    <row r="1230" spans="24:25" x14ac:dyDescent="0.25">
      <c r="X1230" s="5"/>
      <c r="Y1230" s="5"/>
    </row>
    <row r="1231" spans="24:25" x14ac:dyDescent="0.25">
      <c r="X1231" s="5"/>
      <c r="Y1231" s="5"/>
    </row>
    <row r="1232" spans="24:25" x14ac:dyDescent="0.25">
      <c r="X1232" s="5"/>
      <c r="Y1232" s="5"/>
    </row>
    <row r="1233" spans="24:25" x14ac:dyDescent="0.25">
      <c r="X1233" s="5"/>
      <c r="Y1233" s="5"/>
    </row>
    <row r="1234" spans="24:25" x14ac:dyDescent="0.25">
      <c r="X1234" s="5"/>
      <c r="Y1234" s="5"/>
    </row>
    <row r="1235" spans="24:25" x14ac:dyDescent="0.25">
      <c r="X1235" s="5"/>
      <c r="Y1235" s="5"/>
    </row>
    <row r="1236" spans="24:25" x14ac:dyDescent="0.25">
      <c r="X1236" s="5"/>
      <c r="Y1236" s="5"/>
    </row>
    <row r="1237" spans="24:25" x14ac:dyDescent="0.25">
      <c r="X1237" s="5"/>
      <c r="Y1237" s="5"/>
    </row>
    <row r="1238" spans="24:25" x14ac:dyDescent="0.25">
      <c r="X1238" s="5"/>
      <c r="Y1238" s="5"/>
    </row>
    <row r="1239" spans="24:25" x14ac:dyDescent="0.25">
      <c r="X1239" s="5"/>
      <c r="Y1239" s="5"/>
    </row>
    <row r="1240" spans="24:25" x14ac:dyDescent="0.25">
      <c r="X1240" s="5"/>
      <c r="Y1240" s="5"/>
    </row>
    <row r="1241" spans="24:25" x14ac:dyDescent="0.25">
      <c r="X1241" s="5"/>
      <c r="Y1241" s="5"/>
    </row>
    <row r="1242" spans="24:25" x14ac:dyDescent="0.25">
      <c r="X1242" s="5"/>
      <c r="Y1242" s="5"/>
    </row>
    <row r="1243" spans="24:25" x14ac:dyDescent="0.25">
      <c r="X1243" s="5"/>
      <c r="Y1243" s="5"/>
    </row>
    <row r="1244" spans="24:25" x14ac:dyDescent="0.25">
      <c r="X1244" s="5"/>
      <c r="Y1244" s="5"/>
    </row>
    <row r="1245" spans="24:25" x14ac:dyDescent="0.25">
      <c r="X1245" s="5"/>
      <c r="Y1245" s="5"/>
    </row>
    <row r="1246" spans="24:25" x14ac:dyDescent="0.25">
      <c r="X1246" s="5"/>
      <c r="Y1246" s="5"/>
    </row>
    <row r="1247" spans="24:25" x14ac:dyDescent="0.25">
      <c r="X1247" s="5"/>
      <c r="Y1247" s="5"/>
    </row>
    <row r="1248" spans="24:25" x14ac:dyDescent="0.25">
      <c r="X1248" s="5"/>
      <c r="Y1248" s="5"/>
    </row>
    <row r="1249" spans="24:25" x14ac:dyDescent="0.25">
      <c r="X1249" s="5"/>
      <c r="Y1249" s="5"/>
    </row>
    <row r="1250" spans="24:25" x14ac:dyDescent="0.25">
      <c r="X1250" s="5"/>
      <c r="Y1250" s="5"/>
    </row>
    <row r="1251" spans="24:25" x14ac:dyDescent="0.25">
      <c r="X1251" s="5"/>
      <c r="Y1251" s="5"/>
    </row>
    <row r="1252" spans="24:25" x14ac:dyDescent="0.25">
      <c r="X1252" s="5"/>
      <c r="Y1252" s="5"/>
    </row>
    <row r="1253" spans="24:25" x14ac:dyDescent="0.25">
      <c r="X1253" s="5"/>
      <c r="Y1253" s="5"/>
    </row>
    <row r="1254" spans="24:25" x14ac:dyDescent="0.25">
      <c r="X1254" s="5"/>
      <c r="Y1254" s="5"/>
    </row>
    <row r="1255" spans="24:25" x14ac:dyDescent="0.25">
      <c r="X1255" s="5"/>
      <c r="Y1255" s="5"/>
    </row>
    <row r="1256" spans="24:25" x14ac:dyDescent="0.25">
      <c r="X1256" s="5"/>
      <c r="Y1256" s="5"/>
    </row>
    <row r="1257" spans="24:25" x14ac:dyDescent="0.25">
      <c r="X1257" s="5"/>
      <c r="Y1257" s="5"/>
    </row>
    <row r="1258" spans="24:25" x14ac:dyDescent="0.25">
      <c r="X1258" s="5"/>
      <c r="Y1258" s="5"/>
    </row>
    <row r="1259" spans="24:25" x14ac:dyDescent="0.25">
      <c r="X1259" s="5"/>
      <c r="Y1259" s="5"/>
    </row>
    <row r="1260" spans="24:25" x14ac:dyDescent="0.25">
      <c r="X1260" s="5"/>
      <c r="Y1260" s="5"/>
    </row>
    <row r="1261" spans="24:25" x14ac:dyDescent="0.25">
      <c r="X1261" s="5"/>
      <c r="Y1261" s="5"/>
    </row>
    <row r="1262" spans="24:25" x14ac:dyDescent="0.25">
      <c r="X1262" s="5"/>
      <c r="Y1262" s="5"/>
    </row>
    <row r="1263" spans="24:25" x14ac:dyDescent="0.25">
      <c r="X1263" s="5"/>
      <c r="Y1263" s="5"/>
    </row>
    <row r="1264" spans="24:25" x14ac:dyDescent="0.25">
      <c r="X1264" s="5"/>
      <c r="Y1264" s="5"/>
    </row>
    <row r="1265" spans="24:25" x14ac:dyDescent="0.25">
      <c r="X1265" s="5"/>
      <c r="Y1265" s="5"/>
    </row>
    <row r="1266" spans="24:25" x14ac:dyDescent="0.25">
      <c r="X1266" s="5"/>
      <c r="Y1266" s="5"/>
    </row>
    <row r="1267" spans="24:25" x14ac:dyDescent="0.25">
      <c r="X1267" s="5"/>
      <c r="Y1267" s="5"/>
    </row>
    <row r="1268" spans="24:25" x14ac:dyDescent="0.25">
      <c r="X1268" s="5"/>
      <c r="Y1268" s="5"/>
    </row>
    <row r="1269" spans="24:25" x14ac:dyDescent="0.25">
      <c r="X1269" s="5"/>
      <c r="Y1269" s="5"/>
    </row>
    <row r="1270" spans="24:25" x14ac:dyDescent="0.25">
      <c r="X1270" s="5"/>
      <c r="Y1270" s="5"/>
    </row>
    <row r="1271" spans="24:25" x14ac:dyDescent="0.25">
      <c r="X1271" s="5"/>
      <c r="Y1271" s="5"/>
    </row>
    <row r="1272" spans="24:25" x14ac:dyDescent="0.25">
      <c r="X1272" s="5"/>
      <c r="Y1272" s="5"/>
    </row>
    <row r="1273" spans="24:25" x14ac:dyDescent="0.25">
      <c r="X1273" s="5"/>
      <c r="Y1273" s="5"/>
    </row>
    <row r="1274" spans="24:25" x14ac:dyDescent="0.25">
      <c r="X1274" s="5"/>
      <c r="Y1274" s="5"/>
    </row>
    <row r="1275" spans="24:25" x14ac:dyDescent="0.25">
      <c r="X1275" s="5"/>
      <c r="Y1275" s="5"/>
    </row>
    <row r="1276" spans="24:25" x14ac:dyDescent="0.25">
      <c r="X1276" s="5"/>
      <c r="Y1276" s="5"/>
    </row>
    <row r="1277" spans="24:25" x14ac:dyDescent="0.25">
      <c r="X1277" s="5"/>
      <c r="Y1277" s="5"/>
    </row>
    <row r="1278" spans="24:25" x14ac:dyDescent="0.25">
      <c r="X1278" s="5"/>
      <c r="Y1278" s="5"/>
    </row>
    <row r="1279" spans="24:25" x14ac:dyDescent="0.25">
      <c r="X1279" s="5"/>
      <c r="Y1279" s="5"/>
    </row>
    <row r="1280" spans="24:25" x14ac:dyDescent="0.25">
      <c r="X1280" s="5"/>
      <c r="Y1280" s="5"/>
    </row>
    <row r="1281" spans="24:25" x14ac:dyDescent="0.25">
      <c r="X1281" s="5"/>
      <c r="Y1281" s="5"/>
    </row>
    <row r="1282" spans="24:25" x14ac:dyDescent="0.25">
      <c r="X1282" s="5"/>
      <c r="Y1282" s="5"/>
    </row>
    <row r="1283" spans="24:25" x14ac:dyDescent="0.25">
      <c r="X1283" s="5"/>
      <c r="Y1283" s="5"/>
    </row>
    <row r="1284" spans="24:25" x14ac:dyDescent="0.25">
      <c r="X1284" s="5"/>
      <c r="Y1284" s="5"/>
    </row>
    <row r="1285" spans="24:25" x14ac:dyDescent="0.25">
      <c r="X1285" s="5"/>
      <c r="Y1285" s="5"/>
    </row>
    <row r="1286" spans="24:25" x14ac:dyDescent="0.25">
      <c r="X1286" s="5"/>
      <c r="Y1286" s="5"/>
    </row>
    <row r="1287" spans="24:25" x14ac:dyDescent="0.25">
      <c r="X1287" s="5"/>
      <c r="Y1287" s="5"/>
    </row>
    <row r="1288" spans="24:25" x14ac:dyDescent="0.25">
      <c r="X1288" s="5"/>
      <c r="Y1288" s="5"/>
    </row>
    <row r="1289" spans="24:25" x14ac:dyDescent="0.25">
      <c r="X1289" s="5"/>
      <c r="Y1289" s="5"/>
    </row>
    <row r="1290" spans="24:25" x14ac:dyDescent="0.25">
      <c r="X1290" s="5"/>
      <c r="Y1290" s="5"/>
    </row>
    <row r="1291" spans="24:25" x14ac:dyDescent="0.25">
      <c r="X1291" s="5"/>
      <c r="Y1291" s="5"/>
    </row>
    <row r="1292" spans="24:25" x14ac:dyDescent="0.25">
      <c r="X1292" s="5"/>
      <c r="Y1292" s="5"/>
    </row>
    <row r="1293" spans="24:25" x14ac:dyDescent="0.25">
      <c r="X1293" s="5"/>
      <c r="Y1293" s="5"/>
    </row>
    <row r="1294" spans="24:25" x14ac:dyDescent="0.25">
      <c r="X1294" s="5"/>
      <c r="Y1294" s="5"/>
    </row>
    <row r="1295" spans="24:25" x14ac:dyDescent="0.25">
      <c r="X1295" s="5"/>
      <c r="Y1295" s="5"/>
    </row>
    <row r="1296" spans="24:25" x14ac:dyDescent="0.25">
      <c r="X1296" s="5"/>
      <c r="Y1296" s="5"/>
    </row>
    <row r="1297" spans="24:25" x14ac:dyDescent="0.25">
      <c r="X1297" s="5"/>
      <c r="Y1297" s="5"/>
    </row>
    <row r="1298" spans="24:25" x14ac:dyDescent="0.25">
      <c r="X1298" s="5"/>
      <c r="Y1298" s="5"/>
    </row>
    <row r="1299" spans="24:25" x14ac:dyDescent="0.25">
      <c r="X1299" s="5"/>
      <c r="Y1299" s="5"/>
    </row>
    <row r="1300" spans="24:25" x14ac:dyDescent="0.25">
      <c r="X1300" s="5"/>
      <c r="Y1300" s="5"/>
    </row>
    <row r="1301" spans="24:25" x14ac:dyDescent="0.25">
      <c r="X1301" s="5"/>
      <c r="Y1301" s="5"/>
    </row>
    <row r="1302" spans="24:25" x14ac:dyDescent="0.25">
      <c r="X1302" s="5"/>
      <c r="Y1302" s="5"/>
    </row>
    <row r="1303" spans="24:25" x14ac:dyDescent="0.25">
      <c r="X1303" s="5"/>
      <c r="Y1303" s="5"/>
    </row>
    <row r="1304" spans="24:25" x14ac:dyDescent="0.25">
      <c r="X1304" s="5"/>
      <c r="Y1304" s="5"/>
    </row>
    <row r="1305" spans="24:25" x14ac:dyDescent="0.25">
      <c r="X1305" s="5"/>
      <c r="Y1305" s="5"/>
    </row>
    <row r="1306" spans="24:25" x14ac:dyDescent="0.25">
      <c r="X1306" s="5"/>
      <c r="Y1306" s="5"/>
    </row>
    <row r="1307" spans="24:25" x14ac:dyDescent="0.25">
      <c r="X1307" s="5"/>
      <c r="Y1307" s="5"/>
    </row>
    <row r="1308" spans="24:25" x14ac:dyDescent="0.25">
      <c r="X1308" s="5"/>
      <c r="Y1308" s="5"/>
    </row>
    <row r="1309" spans="24:25" x14ac:dyDescent="0.25">
      <c r="X1309" s="5"/>
      <c r="Y1309" s="5"/>
    </row>
    <row r="1310" spans="24:25" x14ac:dyDescent="0.25">
      <c r="X1310" s="5"/>
      <c r="Y1310" s="5"/>
    </row>
    <row r="1311" spans="24:25" x14ac:dyDescent="0.25">
      <c r="X1311" s="5"/>
      <c r="Y1311" s="5"/>
    </row>
    <row r="1312" spans="24:25" x14ac:dyDescent="0.25">
      <c r="X1312" s="5"/>
      <c r="Y1312" s="5"/>
    </row>
    <row r="1313" spans="24:25" x14ac:dyDescent="0.25">
      <c r="X1313" s="5"/>
      <c r="Y1313" s="5"/>
    </row>
    <row r="1314" spans="24:25" x14ac:dyDescent="0.25">
      <c r="X1314" s="5"/>
      <c r="Y1314" s="5"/>
    </row>
    <row r="1315" spans="24:25" x14ac:dyDescent="0.25">
      <c r="X1315" s="5"/>
      <c r="Y1315" s="5"/>
    </row>
    <row r="1316" spans="24:25" x14ac:dyDescent="0.25">
      <c r="X1316" s="5"/>
      <c r="Y1316" s="5"/>
    </row>
    <row r="1317" spans="24:25" x14ac:dyDescent="0.25">
      <c r="X1317" s="5"/>
      <c r="Y1317" s="5"/>
    </row>
    <row r="1318" spans="24:25" x14ac:dyDescent="0.25">
      <c r="X1318" s="5"/>
      <c r="Y1318" s="5"/>
    </row>
    <row r="1319" spans="24:25" x14ac:dyDescent="0.25">
      <c r="X1319" s="5"/>
      <c r="Y1319" s="5"/>
    </row>
    <row r="1320" spans="24:25" x14ac:dyDescent="0.25">
      <c r="X1320" s="5"/>
      <c r="Y1320" s="5"/>
    </row>
    <row r="1321" spans="24:25" x14ac:dyDescent="0.25">
      <c r="X1321" s="5"/>
      <c r="Y1321" s="5"/>
    </row>
    <row r="1322" spans="24:25" x14ac:dyDescent="0.25">
      <c r="X1322" s="5"/>
      <c r="Y1322" s="5"/>
    </row>
    <row r="1323" spans="24:25" x14ac:dyDescent="0.25">
      <c r="X1323" s="5"/>
      <c r="Y1323" s="5"/>
    </row>
    <row r="1324" spans="24:25" x14ac:dyDescent="0.25">
      <c r="X1324" s="5"/>
      <c r="Y1324" s="5"/>
    </row>
    <row r="1325" spans="24:25" x14ac:dyDescent="0.25">
      <c r="X1325" s="5"/>
      <c r="Y1325" s="5"/>
    </row>
    <row r="1326" spans="24:25" x14ac:dyDescent="0.25">
      <c r="X1326" s="5"/>
      <c r="Y1326" s="5"/>
    </row>
    <row r="1327" spans="24:25" x14ac:dyDescent="0.25">
      <c r="X1327" s="5"/>
      <c r="Y1327" s="5"/>
    </row>
    <row r="1328" spans="24:25" x14ac:dyDescent="0.25">
      <c r="X1328" s="5"/>
      <c r="Y1328" s="5"/>
    </row>
    <row r="1329" spans="24:25" x14ac:dyDescent="0.25">
      <c r="X1329" s="5"/>
      <c r="Y1329" s="5"/>
    </row>
    <row r="1330" spans="24:25" x14ac:dyDescent="0.25">
      <c r="X1330" s="5"/>
      <c r="Y1330" s="5"/>
    </row>
    <row r="1331" spans="24:25" x14ac:dyDescent="0.25">
      <c r="X1331" s="5"/>
      <c r="Y1331" s="5"/>
    </row>
    <row r="1332" spans="24:25" x14ac:dyDescent="0.25">
      <c r="X1332" s="5"/>
      <c r="Y1332" s="5"/>
    </row>
    <row r="1333" spans="24:25" x14ac:dyDescent="0.25">
      <c r="X1333" s="5"/>
      <c r="Y1333" s="5"/>
    </row>
    <row r="1334" spans="24:25" x14ac:dyDescent="0.25">
      <c r="X1334" s="5"/>
      <c r="Y1334" s="5"/>
    </row>
    <row r="1335" spans="24:25" x14ac:dyDescent="0.25">
      <c r="X1335" s="5"/>
      <c r="Y1335" s="5"/>
    </row>
    <row r="1336" spans="24:25" x14ac:dyDescent="0.25">
      <c r="X1336" s="5"/>
      <c r="Y1336" s="5"/>
    </row>
    <row r="1337" spans="24:25" x14ac:dyDescent="0.25">
      <c r="X1337" s="5"/>
      <c r="Y1337" s="5"/>
    </row>
    <row r="1338" spans="24:25" x14ac:dyDescent="0.25">
      <c r="X1338" s="5"/>
      <c r="Y1338" s="5"/>
    </row>
    <row r="1339" spans="24:25" x14ac:dyDescent="0.25">
      <c r="X1339" s="5"/>
      <c r="Y1339" s="5"/>
    </row>
    <row r="1340" spans="24:25" x14ac:dyDescent="0.25">
      <c r="X1340" s="5"/>
      <c r="Y1340" s="5"/>
    </row>
    <row r="1341" spans="24:25" x14ac:dyDescent="0.25">
      <c r="X1341" s="5"/>
      <c r="Y1341" s="5"/>
    </row>
    <row r="1342" spans="24:25" x14ac:dyDescent="0.25">
      <c r="X1342" s="5"/>
      <c r="Y1342" s="5"/>
    </row>
    <row r="1343" spans="24:25" x14ac:dyDescent="0.25">
      <c r="X1343" s="5"/>
      <c r="Y1343" s="5"/>
    </row>
    <row r="1344" spans="24:25" x14ac:dyDescent="0.25">
      <c r="X1344" s="5"/>
      <c r="Y1344" s="5"/>
    </row>
    <row r="1345" spans="24:25" x14ac:dyDescent="0.25">
      <c r="X1345" s="5"/>
      <c r="Y1345" s="5"/>
    </row>
    <row r="1346" spans="24:25" x14ac:dyDescent="0.25">
      <c r="X1346" s="5"/>
      <c r="Y1346" s="5"/>
    </row>
    <row r="1347" spans="24:25" x14ac:dyDescent="0.25">
      <c r="X1347" s="5"/>
      <c r="Y1347" s="5"/>
    </row>
    <row r="1348" spans="24:25" x14ac:dyDescent="0.25">
      <c r="X1348" s="5"/>
      <c r="Y1348" s="5"/>
    </row>
    <row r="1349" spans="24:25" x14ac:dyDescent="0.25">
      <c r="X1349" s="5"/>
      <c r="Y1349" s="5"/>
    </row>
    <row r="1350" spans="24:25" x14ac:dyDescent="0.25">
      <c r="X1350" s="5"/>
      <c r="Y1350" s="5"/>
    </row>
    <row r="1351" spans="24:25" x14ac:dyDescent="0.25">
      <c r="X1351" s="5"/>
      <c r="Y1351" s="5"/>
    </row>
    <row r="1352" spans="24:25" x14ac:dyDescent="0.25">
      <c r="X1352" s="5"/>
      <c r="Y1352" s="5"/>
    </row>
    <row r="1353" spans="24:25" x14ac:dyDescent="0.25">
      <c r="X1353" s="5"/>
      <c r="Y1353" s="5"/>
    </row>
    <row r="1354" spans="24:25" x14ac:dyDescent="0.25">
      <c r="X1354" s="5"/>
      <c r="Y1354" s="5"/>
    </row>
    <row r="1355" spans="24:25" x14ac:dyDescent="0.25">
      <c r="X1355" s="5"/>
      <c r="Y1355" s="5"/>
    </row>
    <row r="1356" spans="24:25" x14ac:dyDescent="0.25">
      <c r="X1356" s="5"/>
      <c r="Y1356" s="5"/>
    </row>
    <row r="1357" spans="24:25" x14ac:dyDescent="0.25">
      <c r="X1357" s="5"/>
      <c r="Y1357" s="5"/>
    </row>
    <row r="1358" spans="24:25" x14ac:dyDescent="0.25">
      <c r="X1358" s="5"/>
      <c r="Y1358" s="5"/>
    </row>
    <row r="1359" spans="24:25" x14ac:dyDescent="0.25">
      <c r="X1359" s="5"/>
      <c r="Y1359" s="5"/>
    </row>
    <row r="1360" spans="24:25" x14ac:dyDescent="0.25">
      <c r="X1360" s="5"/>
      <c r="Y1360" s="5"/>
    </row>
    <row r="1361" spans="24:25" x14ac:dyDescent="0.25">
      <c r="X1361" s="5"/>
      <c r="Y1361" s="5"/>
    </row>
    <row r="1362" spans="24:25" x14ac:dyDescent="0.25">
      <c r="X1362" s="5"/>
      <c r="Y1362" s="5"/>
    </row>
    <row r="1363" spans="24:25" x14ac:dyDescent="0.25">
      <c r="X1363" s="5"/>
      <c r="Y1363" s="5"/>
    </row>
    <row r="1364" spans="24:25" x14ac:dyDescent="0.25">
      <c r="X1364" s="5"/>
      <c r="Y1364" s="5"/>
    </row>
    <row r="1365" spans="24:25" x14ac:dyDescent="0.25">
      <c r="X1365" s="5"/>
      <c r="Y1365" s="5"/>
    </row>
    <row r="1366" spans="24:25" x14ac:dyDescent="0.25">
      <c r="X1366" s="5"/>
      <c r="Y1366" s="5"/>
    </row>
    <row r="1367" spans="24:25" x14ac:dyDescent="0.25">
      <c r="X1367" s="5"/>
      <c r="Y1367" s="5"/>
    </row>
    <row r="1368" spans="24:25" x14ac:dyDescent="0.25">
      <c r="X1368" s="5"/>
      <c r="Y1368" s="5"/>
    </row>
    <row r="1369" spans="24:25" x14ac:dyDescent="0.25">
      <c r="X1369" s="5"/>
      <c r="Y1369" s="5"/>
    </row>
    <row r="1370" spans="24:25" x14ac:dyDescent="0.25">
      <c r="X1370" s="5"/>
      <c r="Y1370" s="5"/>
    </row>
    <row r="1371" spans="24:25" x14ac:dyDescent="0.25">
      <c r="X1371" s="5"/>
      <c r="Y1371" s="5"/>
    </row>
    <row r="1372" spans="24:25" x14ac:dyDescent="0.25">
      <c r="X1372" s="5"/>
      <c r="Y1372" s="5"/>
    </row>
    <row r="1373" spans="24:25" x14ac:dyDescent="0.25">
      <c r="X1373" s="5"/>
      <c r="Y1373" s="5"/>
    </row>
    <row r="1374" spans="24:25" x14ac:dyDescent="0.25">
      <c r="X1374" s="5"/>
      <c r="Y1374" s="5"/>
    </row>
    <row r="1375" spans="24:25" x14ac:dyDescent="0.25">
      <c r="X1375" s="5"/>
      <c r="Y1375" s="5"/>
    </row>
    <row r="1376" spans="24:25" x14ac:dyDescent="0.25">
      <c r="X1376" s="5"/>
      <c r="Y1376" s="5"/>
    </row>
    <row r="1377" spans="24:25" x14ac:dyDescent="0.25">
      <c r="X1377" s="5"/>
      <c r="Y1377" s="5"/>
    </row>
    <row r="1378" spans="24:25" x14ac:dyDescent="0.25">
      <c r="X1378" s="5"/>
      <c r="Y1378" s="5"/>
    </row>
    <row r="1379" spans="24:25" x14ac:dyDescent="0.25">
      <c r="X1379" s="5"/>
      <c r="Y1379" s="5"/>
    </row>
    <row r="1380" spans="24:25" x14ac:dyDescent="0.25">
      <c r="X1380" s="5"/>
      <c r="Y1380" s="5"/>
    </row>
    <row r="1381" spans="24:25" x14ac:dyDescent="0.25">
      <c r="X1381" s="5"/>
      <c r="Y1381" s="5"/>
    </row>
    <row r="1382" spans="24:25" x14ac:dyDescent="0.25">
      <c r="X1382" s="5"/>
      <c r="Y1382" s="5"/>
    </row>
    <row r="1383" spans="24:25" x14ac:dyDescent="0.25">
      <c r="X1383" s="5"/>
      <c r="Y1383" s="5"/>
    </row>
    <row r="1384" spans="24:25" x14ac:dyDescent="0.25">
      <c r="X1384" s="5"/>
      <c r="Y1384" s="5"/>
    </row>
    <row r="1385" spans="24:25" x14ac:dyDescent="0.25">
      <c r="X1385" s="5"/>
      <c r="Y1385" s="5"/>
    </row>
    <row r="1386" spans="24:25" x14ac:dyDescent="0.25">
      <c r="X1386" s="5"/>
      <c r="Y1386" s="5"/>
    </row>
    <row r="1387" spans="24:25" x14ac:dyDescent="0.25">
      <c r="X1387" s="5"/>
      <c r="Y1387" s="5"/>
    </row>
    <row r="1388" spans="24:25" x14ac:dyDescent="0.25">
      <c r="X1388" s="5"/>
      <c r="Y1388" s="5"/>
    </row>
    <row r="1389" spans="24:25" x14ac:dyDescent="0.25">
      <c r="X1389" s="5"/>
      <c r="Y1389" s="5"/>
    </row>
    <row r="1390" spans="24:25" x14ac:dyDescent="0.25">
      <c r="X1390" s="5"/>
      <c r="Y1390" s="5"/>
    </row>
    <row r="1391" spans="24:25" x14ac:dyDescent="0.25">
      <c r="X1391" s="5"/>
      <c r="Y1391" s="5"/>
    </row>
    <row r="1392" spans="24:25" x14ac:dyDescent="0.25">
      <c r="X1392" s="5"/>
      <c r="Y1392" s="5"/>
    </row>
    <row r="1393" spans="24:25" x14ac:dyDescent="0.25">
      <c r="X1393" s="5"/>
      <c r="Y1393" s="5"/>
    </row>
    <row r="1394" spans="24:25" x14ac:dyDescent="0.25">
      <c r="X1394" s="5"/>
      <c r="Y1394" s="5"/>
    </row>
    <row r="1395" spans="24:25" x14ac:dyDescent="0.25">
      <c r="X1395" s="5"/>
      <c r="Y1395" s="5"/>
    </row>
    <row r="1396" spans="24:25" x14ac:dyDescent="0.25">
      <c r="X1396" s="5"/>
      <c r="Y1396" s="5"/>
    </row>
    <row r="1397" spans="24:25" x14ac:dyDescent="0.25">
      <c r="X1397" s="5"/>
      <c r="Y1397" s="5"/>
    </row>
    <row r="1398" spans="24:25" x14ac:dyDescent="0.25">
      <c r="X1398" s="5"/>
      <c r="Y1398" s="5"/>
    </row>
    <row r="1399" spans="24:25" x14ac:dyDescent="0.25">
      <c r="X1399" s="5"/>
      <c r="Y1399" s="5"/>
    </row>
    <row r="1400" spans="24:25" x14ac:dyDescent="0.25">
      <c r="X1400" s="5"/>
      <c r="Y1400" s="5"/>
    </row>
    <row r="1401" spans="24:25" x14ac:dyDescent="0.25">
      <c r="X1401" s="5"/>
      <c r="Y1401" s="5"/>
    </row>
    <row r="1402" spans="24:25" x14ac:dyDescent="0.25">
      <c r="X1402" s="5"/>
      <c r="Y1402" s="5"/>
    </row>
    <row r="1403" spans="24:25" x14ac:dyDescent="0.25">
      <c r="X1403" s="5"/>
      <c r="Y1403" s="5"/>
    </row>
    <row r="1404" spans="24:25" x14ac:dyDescent="0.25">
      <c r="X1404" s="5"/>
      <c r="Y1404" s="5"/>
    </row>
    <row r="1405" spans="24:25" x14ac:dyDescent="0.25">
      <c r="X1405" s="5"/>
      <c r="Y1405" s="5"/>
    </row>
    <row r="1406" spans="24:25" x14ac:dyDescent="0.25">
      <c r="X1406" s="5"/>
      <c r="Y1406" s="5"/>
    </row>
    <row r="1407" spans="24:25" x14ac:dyDescent="0.25">
      <c r="X1407" s="5"/>
      <c r="Y1407" s="5"/>
    </row>
    <row r="1408" spans="24:25" x14ac:dyDescent="0.25">
      <c r="X1408" s="5"/>
      <c r="Y1408" s="5"/>
    </row>
    <row r="1409" spans="24:25" x14ac:dyDescent="0.25">
      <c r="X1409" s="5"/>
      <c r="Y1409" s="5"/>
    </row>
    <row r="1410" spans="24:25" x14ac:dyDescent="0.25">
      <c r="X1410" s="5"/>
      <c r="Y1410" s="5"/>
    </row>
    <row r="1411" spans="24:25" x14ac:dyDescent="0.25">
      <c r="X1411" s="5"/>
      <c r="Y1411" s="5"/>
    </row>
    <row r="1412" spans="24:25" x14ac:dyDescent="0.25">
      <c r="X1412" s="5"/>
      <c r="Y1412" s="5"/>
    </row>
    <row r="1413" spans="24:25" x14ac:dyDescent="0.25">
      <c r="X1413" s="5"/>
      <c r="Y1413" s="5"/>
    </row>
    <row r="1414" spans="24:25" x14ac:dyDescent="0.25">
      <c r="X1414" s="5"/>
      <c r="Y1414" s="5"/>
    </row>
    <row r="1415" spans="24:25" x14ac:dyDescent="0.25">
      <c r="X1415" s="5"/>
      <c r="Y1415" s="5"/>
    </row>
    <row r="1416" spans="24:25" x14ac:dyDescent="0.25">
      <c r="X1416" s="5"/>
      <c r="Y1416" s="5"/>
    </row>
    <row r="1417" spans="24:25" x14ac:dyDescent="0.25">
      <c r="X1417" s="5"/>
      <c r="Y1417" s="5"/>
    </row>
    <row r="1418" spans="24:25" x14ac:dyDescent="0.25">
      <c r="X1418" s="5"/>
      <c r="Y1418" s="5"/>
    </row>
    <row r="1419" spans="24:25" x14ac:dyDescent="0.25">
      <c r="X1419" s="5"/>
      <c r="Y1419" s="5"/>
    </row>
    <row r="1420" spans="24:25" x14ac:dyDescent="0.25">
      <c r="X1420" s="5"/>
      <c r="Y1420" s="5"/>
    </row>
    <row r="1421" spans="24:25" x14ac:dyDescent="0.25">
      <c r="X1421" s="5"/>
      <c r="Y1421" s="5"/>
    </row>
    <row r="1422" spans="24:25" x14ac:dyDescent="0.25">
      <c r="X1422" s="5"/>
      <c r="Y1422" s="5"/>
    </row>
    <row r="1423" spans="24:25" x14ac:dyDescent="0.25">
      <c r="X1423" s="5"/>
      <c r="Y1423" s="5"/>
    </row>
    <row r="1424" spans="24:25" x14ac:dyDescent="0.25">
      <c r="X1424" s="5"/>
      <c r="Y1424" s="5"/>
    </row>
    <row r="1425" spans="24:25" x14ac:dyDescent="0.25">
      <c r="X1425" s="5"/>
      <c r="Y1425" s="5"/>
    </row>
    <row r="1426" spans="24:25" x14ac:dyDescent="0.25">
      <c r="X1426" s="5"/>
      <c r="Y1426" s="5"/>
    </row>
    <row r="1427" spans="24:25" x14ac:dyDescent="0.25">
      <c r="X1427" s="5"/>
      <c r="Y1427" s="5"/>
    </row>
    <row r="1428" spans="24:25" x14ac:dyDescent="0.25">
      <c r="X1428" s="5"/>
      <c r="Y1428" s="5"/>
    </row>
    <row r="1429" spans="24:25" x14ac:dyDescent="0.25">
      <c r="X1429" s="5"/>
      <c r="Y1429" s="5"/>
    </row>
    <row r="1430" spans="24:25" x14ac:dyDescent="0.25">
      <c r="X1430" s="5"/>
      <c r="Y1430" s="5"/>
    </row>
    <row r="1431" spans="24:25" x14ac:dyDescent="0.25">
      <c r="X1431" s="5"/>
      <c r="Y1431" s="5"/>
    </row>
    <row r="1432" spans="24:25" x14ac:dyDescent="0.25">
      <c r="X1432" s="5"/>
      <c r="Y1432" s="5"/>
    </row>
    <row r="1433" spans="24:25" x14ac:dyDescent="0.25">
      <c r="X1433" s="5"/>
      <c r="Y1433" s="5"/>
    </row>
    <row r="1434" spans="24:25" x14ac:dyDescent="0.25">
      <c r="X1434" s="5"/>
      <c r="Y1434" s="5"/>
    </row>
    <row r="1435" spans="24:25" x14ac:dyDescent="0.25">
      <c r="X1435" s="5"/>
      <c r="Y1435" s="5"/>
    </row>
    <row r="1436" spans="24:25" x14ac:dyDescent="0.25">
      <c r="X1436" s="5"/>
      <c r="Y1436" s="5"/>
    </row>
    <row r="1437" spans="24:25" x14ac:dyDescent="0.25">
      <c r="X1437" s="5"/>
      <c r="Y1437" s="5"/>
    </row>
    <row r="1438" spans="24:25" x14ac:dyDescent="0.25">
      <c r="X1438" s="5"/>
      <c r="Y1438" s="5"/>
    </row>
    <row r="1439" spans="24:25" x14ac:dyDescent="0.25">
      <c r="X1439" s="5"/>
      <c r="Y1439" s="5"/>
    </row>
    <row r="1440" spans="24:25" x14ac:dyDescent="0.25">
      <c r="X1440" s="5"/>
      <c r="Y1440" s="5"/>
    </row>
    <row r="1441" spans="24:25" x14ac:dyDescent="0.25">
      <c r="X1441" s="5"/>
      <c r="Y1441" s="5"/>
    </row>
    <row r="1442" spans="24:25" x14ac:dyDescent="0.25">
      <c r="X1442" s="5"/>
      <c r="Y1442" s="5"/>
    </row>
    <row r="1443" spans="24:25" x14ac:dyDescent="0.25">
      <c r="X1443" s="5"/>
      <c r="Y1443" s="5"/>
    </row>
    <row r="1444" spans="24:25" x14ac:dyDescent="0.25">
      <c r="X1444" s="5"/>
      <c r="Y1444" s="5"/>
    </row>
    <row r="1445" spans="24:25" x14ac:dyDescent="0.25">
      <c r="X1445" s="5"/>
      <c r="Y1445" s="5"/>
    </row>
    <row r="1446" spans="24:25" x14ac:dyDescent="0.25">
      <c r="X1446" s="5"/>
      <c r="Y1446" s="5"/>
    </row>
    <row r="1447" spans="24:25" x14ac:dyDescent="0.25">
      <c r="X1447" s="5"/>
      <c r="Y1447" s="5"/>
    </row>
    <row r="1448" spans="24:25" x14ac:dyDescent="0.25">
      <c r="X1448" s="5"/>
      <c r="Y1448" s="5"/>
    </row>
    <row r="1449" spans="24:25" x14ac:dyDescent="0.25">
      <c r="X1449" s="5"/>
      <c r="Y1449" s="5"/>
    </row>
    <row r="1450" spans="24:25" x14ac:dyDescent="0.25">
      <c r="X1450" s="5"/>
      <c r="Y1450" s="5"/>
    </row>
    <row r="1451" spans="24:25" x14ac:dyDescent="0.25">
      <c r="X1451" s="5"/>
      <c r="Y1451" s="5"/>
    </row>
    <row r="1452" spans="24:25" x14ac:dyDescent="0.25">
      <c r="X1452" s="5"/>
      <c r="Y1452" s="5"/>
    </row>
    <row r="1453" spans="24:25" x14ac:dyDescent="0.25">
      <c r="X1453" s="5"/>
      <c r="Y1453" s="5"/>
    </row>
    <row r="1454" spans="24:25" x14ac:dyDescent="0.25">
      <c r="X1454" s="5"/>
      <c r="Y1454" s="5"/>
    </row>
    <row r="1455" spans="24:25" x14ac:dyDescent="0.25">
      <c r="X1455" s="5"/>
      <c r="Y1455" s="5"/>
    </row>
    <row r="1456" spans="24:25" x14ac:dyDescent="0.25">
      <c r="X1456" s="5"/>
      <c r="Y1456" s="5"/>
    </row>
    <row r="1457" spans="24:25" x14ac:dyDescent="0.25">
      <c r="X1457" s="5"/>
      <c r="Y1457" s="5"/>
    </row>
    <row r="1458" spans="24:25" x14ac:dyDescent="0.25">
      <c r="X1458" s="5"/>
      <c r="Y1458" s="5"/>
    </row>
    <row r="1459" spans="24:25" x14ac:dyDescent="0.25">
      <c r="X1459" s="5"/>
      <c r="Y1459" s="5"/>
    </row>
    <row r="1460" spans="24:25" x14ac:dyDescent="0.25">
      <c r="X1460" s="5"/>
      <c r="Y1460" s="5"/>
    </row>
    <row r="1461" spans="24:25" x14ac:dyDescent="0.25">
      <c r="X1461" s="5"/>
      <c r="Y1461" s="5"/>
    </row>
    <row r="1462" spans="24:25" x14ac:dyDescent="0.25">
      <c r="X1462" s="5"/>
      <c r="Y1462" s="5"/>
    </row>
    <row r="1463" spans="24:25" x14ac:dyDescent="0.25">
      <c r="X1463" s="5"/>
      <c r="Y1463" s="5"/>
    </row>
    <row r="1464" spans="24:25" x14ac:dyDescent="0.25">
      <c r="X1464" s="5"/>
      <c r="Y1464" s="5"/>
    </row>
    <row r="1465" spans="24:25" x14ac:dyDescent="0.25">
      <c r="X1465" s="5"/>
      <c r="Y1465" s="5"/>
    </row>
    <row r="1466" spans="24:25" x14ac:dyDescent="0.25">
      <c r="X1466" s="5"/>
      <c r="Y1466" s="5"/>
    </row>
    <row r="1467" spans="24:25" x14ac:dyDescent="0.25">
      <c r="X1467" s="5"/>
      <c r="Y1467" s="5"/>
    </row>
    <row r="1468" spans="24:25" x14ac:dyDescent="0.25">
      <c r="X1468" s="5"/>
      <c r="Y1468" s="5"/>
    </row>
    <row r="1469" spans="24:25" x14ac:dyDescent="0.25">
      <c r="X1469" s="5"/>
      <c r="Y1469" s="5"/>
    </row>
    <row r="1470" spans="24:25" x14ac:dyDescent="0.25">
      <c r="X1470" s="5"/>
      <c r="Y1470" s="5"/>
    </row>
    <row r="1471" spans="24:25" x14ac:dyDescent="0.25">
      <c r="X1471" s="5"/>
      <c r="Y1471" s="5"/>
    </row>
    <row r="1472" spans="24:25" x14ac:dyDescent="0.25">
      <c r="X1472" s="5"/>
      <c r="Y1472" s="5"/>
    </row>
    <row r="1473" spans="24:25" x14ac:dyDescent="0.25">
      <c r="X1473" s="5"/>
      <c r="Y1473" s="5"/>
    </row>
    <row r="1474" spans="24:25" x14ac:dyDescent="0.25">
      <c r="X1474" s="5"/>
      <c r="Y1474" s="5"/>
    </row>
    <row r="1475" spans="24:25" x14ac:dyDescent="0.25">
      <c r="X1475" s="5"/>
      <c r="Y1475" s="5"/>
    </row>
    <row r="1476" spans="24:25" x14ac:dyDescent="0.25">
      <c r="X1476" s="5"/>
      <c r="Y1476" s="5"/>
    </row>
    <row r="1477" spans="24:25" x14ac:dyDescent="0.25">
      <c r="X1477" s="5"/>
      <c r="Y1477" s="5"/>
    </row>
    <row r="1478" spans="24:25" x14ac:dyDescent="0.25">
      <c r="X1478" s="5"/>
      <c r="Y1478" s="5"/>
    </row>
    <row r="1479" spans="24:25" x14ac:dyDescent="0.25">
      <c r="X1479" s="5"/>
      <c r="Y1479" s="5"/>
    </row>
    <row r="1480" spans="24:25" x14ac:dyDescent="0.25">
      <c r="X1480" s="5"/>
      <c r="Y1480" s="5"/>
    </row>
    <row r="1481" spans="24:25" x14ac:dyDescent="0.25">
      <c r="X1481" s="5"/>
      <c r="Y1481" s="5"/>
    </row>
    <row r="1482" spans="24:25" x14ac:dyDescent="0.25">
      <c r="X1482" s="5"/>
      <c r="Y1482" s="5"/>
    </row>
    <row r="1483" spans="24:25" x14ac:dyDescent="0.25">
      <c r="X1483" s="5"/>
      <c r="Y1483" s="5"/>
    </row>
    <row r="1484" spans="24:25" x14ac:dyDescent="0.25">
      <c r="X1484" s="5"/>
      <c r="Y1484" s="5"/>
    </row>
    <row r="1485" spans="24:25" x14ac:dyDescent="0.25">
      <c r="X1485" s="5"/>
      <c r="Y1485" s="5"/>
    </row>
    <row r="1486" spans="24:25" x14ac:dyDescent="0.25">
      <c r="X1486" s="5"/>
      <c r="Y1486" s="5"/>
    </row>
    <row r="1487" spans="24:25" x14ac:dyDescent="0.25">
      <c r="X1487" s="5"/>
      <c r="Y1487" s="5"/>
    </row>
    <row r="1488" spans="24:25" x14ac:dyDescent="0.25">
      <c r="X1488" s="5"/>
      <c r="Y1488" s="5"/>
    </row>
    <row r="1489" spans="24:25" x14ac:dyDescent="0.25">
      <c r="X1489" s="5"/>
      <c r="Y1489" s="5"/>
    </row>
    <row r="1490" spans="24:25" x14ac:dyDescent="0.25">
      <c r="X1490" s="5"/>
      <c r="Y1490" s="5"/>
    </row>
    <row r="1491" spans="24:25" x14ac:dyDescent="0.25">
      <c r="X1491" s="5"/>
      <c r="Y1491" s="5"/>
    </row>
    <row r="1492" spans="24:25" x14ac:dyDescent="0.25">
      <c r="X1492" s="5"/>
      <c r="Y1492" s="5"/>
    </row>
    <row r="1493" spans="24:25" x14ac:dyDescent="0.25">
      <c r="X1493" s="5"/>
      <c r="Y1493" s="5"/>
    </row>
    <row r="1494" spans="24:25" x14ac:dyDescent="0.25">
      <c r="X1494" s="5"/>
      <c r="Y1494" s="5"/>
    </row>
    <row r="1495" spans="24:25" x14ac:dyDescent="0.25">
      <c r="X1495" s="5"/>
      <c r="Y1495" s="5"/>
    </row>
    <row r="1496" spans="24:25" x14ac:dyDescent="0.25">
      <c r="X1496" s="5"/>
      <c r="Y1496" s="5"/>
    </row>
    <row r="1497" spans="24:25" x14ac:dyDescent="0.25">
      <c r="X1497" s="5"/>
      <c r="Y1497" s="5"/>
    </row>
    <row r="1498" spans="24:25" x14ac:dyDescent="0.25">
      <c r="X1498" s="5"/>
      <c r="Y1498" s="5"/>
    </row>
    <row r="1499" spans="24:25" x14ac:dyDescent="0.25">
      <c r="X1499" s="5"/>
      <c r="Y1499" s="5"/>
    </row>
    <row r="1500" spans="24:25" x14ac:dyDescent="0.25">
      <c r="X1500" s="5"/>
      <c r="Y1500" s="5"/>
    </row>
    <row r="1501" spans="24:25" x14ac:dyDescent="0.25">
      <c r="X1501" s="5"/>
      <c r="Y1501" s="5"/>
    </row>
    <row r="1502" spans="24:25" x14ac:dyDescent="0.25">
      <c r="X1502" s="5"/>
      <c r="Y1502" s="5"/>
    </row>
    <row r="1503" spans="24:25" x14ac:dyDescent="0.25">
      <c r="X1503" s="5"/>
      <c r="Y1503" s="5"/>
    </row>
    <row r="1504" spans="24:25" x14ac:dyDescent="0.25">
      <c r="X1504" s="5"/>
      <c r="Y1504" s="5"/>
    </row>
    <row r="1505" spans="24:25" x14ac:dyDescent="0.25">
      <c r="X1505" s="5"/>
      <c r="Y1505" s="5"/>
    </row>
    <row r="1506" spans="24:25" x14ac:dyDescent="0.25">
      <c r="X1506" s="5"/>
      <c r="Y1506" s="5"/>
    </row>
    <row r="1507" spans="24:25" x14ac:dyDescent="0.25">
      <c r="X1507" s="5"/>
      <c r="Y1507" s="5"/>
    </row>
    <row r="1508" spans="24:25" x14ac:dyDescent="0.25">
      <c r="X1508" s="5"/>
      <c r="Y1508" s="5"/>
    </row>
    <row r="1509" spans="24:25" x14ac:dyDescent="0.25">
      <c r="X1509" s="5"/>
      <c r="Y1509" s="5"/>
    </row>
    <row r="1510" spans="24:25" x14ac:dyDescent="0.25">
      <c r="X1510" s="5"/>
      <c r="Y1510" s="5"/>
    </row>
    <row r="1511" spans="24:25" x14ac:dyDescent="0.25">
      <c r="X1511" s="5"/>
      <c r="Y1511" s="5"/>
    </row>
    <row r="1512" spans="24:25" x14ac:dyDescent="0.25">
      <c r="X1512" s="5"/>
      <c r="Y1512" s="5"/>
    </row>
    <row r="1513" spans="24:25" x14ac:dyDescent="0.25">
      <c r="X1513" s="5"/>
      <c r="Y1513" s="5"/>
    </row>
    <row r="1514" spans="24:25" x14ac:dyDescent="0.25">
      <c r="X1514" s="5"/>
      <c r="Y1514" s="5"/>
    </row>
    <row r="1515" spans="24:25" x14ac:dyDescent="0.25">
      <c r="X1515" s="5"/>
      <c r="Y1515" s="5"/>
    </row>
    <row r="1516" spans="24:25" x14ac:dyDescent="0.25">
      <c r="X1516" s="5"/>
      <c r="Y1516" s="5"/>
    </row>
    <row r="1517" spans="24:25" x14ac:dyDescent="0.25">
      <c r="X1517" s="5"/>
      <c r="Y1517" s="5"/>
    </row>
    <row r="1518" spans="24:25" x14ac:dyDescent="0.25">
      <c r="X1518" s="5"/>
      <c r="Y1518" s="5"/>
    </row>
    <row r="1519" spans="24:25" x14ac:dyDescent="0.25">
      <c r="X1519" s="5"/>
      <c r="Y1519" s="5"/>
    </row>
    <row r="1520" spans="24:25" x14ac:dyDescent="0.25">
      <c r="X1520" s="5"/>
      <c r="Y1520" s="5"/>
    </row>
    <row r="1521" spans="24:25" x14ac:dyDescent="0.25">
      <c r="X1521" s="5"/>
      <c r="Y1521" s="5"/>
    </row>
    <row r="1522" spans="24:25" x14ac:dyDescent="0.25">
      <c r="X1522" s="5"/>
      <c r="Y1522" s="5"/>
    </row>
    <row r="1523" spans="24:25" x14ac:dyDescent="0.25">
      <c r="X1523" s="5"/>
      <c r="Y1523" s="5"/>
    </row>
    <row r="1524" spans="24:25" x14ac:dyDescent="0.25">
      <c r="X1524" s="5"/>
      <c r="Y1524" s="5"/>
    </row>
    <row r="1525" spans="24:25" x14ac:dyDescent="0.25">
      <c r="X1525" s="5"/>
      <c r="Y1525" s="5"/>
    </row>
    <row r="1526" spans="24:25" x14ac:dyDescent="0.25">
      <c r="X1526" s="5"/>
      <c r="Y1526" s="5"/>
    </row>
    <row r="1527" spans="24:25" x14ac:dyDescent="0.25">
      <c r="X1527" s="5"/>
      <c r="Y1527" s="5"/>
    </row>
    <row r="1528" spans="24:25" x14ac:dyDescent="0.25">
      <c r="X1528" s="5"/>
      <c r="Y1528" s="5"/>
    </row>
    <row r="1529" spans="24:25" x14ac:dyDescent="0.25">
      <c r="X1529" s="5"/>
      <c r="Y1529" s="5"/>
    </row>
    <row r="1530" spans="24:25" x14ac:dyDescent="0.25">
      <c r="X1530" s="5"/>
      <c r="Y1530" s="5"/>
    </row>
    <row r="1531" spans="24:25" x14ac:dyDescent="0.25">
      <c r="X1531" s="5"/>
      <c r="Y1531" s="5"/>
    </row>
    <row r="1532" spans="24:25" x14ac:dyDescent="0.25">
      <c r="X1532" s="5"/>
      <c r="Y1532" s="5"/>
    </row>
    <row r="1533" spans="24:25" x14ac:dyDescent="0.25">
      <c r="X1533" s="5"/>
      <c r="Y1533" s="5"/>
    </row>
    <row r="1534" spans="24:25" x14ac:dyDescent="0.25">
      <c r="X1534" s="5"/>
      <c r="Y1534" s="5"/>
    </row>
    <row r="1535" spans="24:25" x14ac:dyDescent="0.25">
      <c r="X1535" s="5"/>
      <c r="Y1535" s="5"/>
    </row>
    <row r="1536" spans="24:25" x14ac:dyDescent="0.25">
      <c r="X1536" s="5"/>
      <c r="Y1536" s="5"/>
    </row>
    <row r="1537" spans="24:25" x14ac:dyDescent="0.25">
      <c r="X1537" s="5"/>
      <c r="Y1537" s="5"/>
    </row>
    <row r="1538" spans="24:25" x14ac:dyDescent="0.25">
      <c r="X1538" s="5"/>
      <c r="Y1538" s="5"/>
    </row>
    <row r="1539" spans="24:25" x14ac:dyDescent="0.25">
      <c r="X1539" s="5"/>
      <c r="Y1539" s="5"/>
    </row>
    <row r="1540" spans="24:25" x14ac:dyDescent="0.25">
      <c r="X1540" s="5"/>
      <c r="Y1540" s="5"/>
    </row>
    <row r="1541" spans="24:25" x14ac:dyDescent="0.25">
      <c r="X1541" s="5"/>
      <c r="Y1541" s="5"/>
    </row>
    <row r="1542" spans="24:25" x14ac:dyDescent="0.25">
      <c r="X1542" s="5"/>
      <c r="Y1542" s="5"/>
    </row>
    <row r="1543" spans="24:25" x14ac:dyDescent="0.25">
      <c r="X1543" s="5"/>
      <c r="Y1543" s="5"/>
    </row>
    <row r="1544" spans="24:25" x14ac:dyDescent="0.25">
      <c r="X1544" s="5"/>
      <c r="Y1544" s="5"/>
    </row>
    <row r="1545" spans="24:25" x14ac:dyDescent="0.25">
      <c r="X1545" s="5"/>
      <c r="Y1545" s="5"/>
    </row>
    <row r="1546" spans="24:25" x14ac:dyDescent="0.25">
      <c r="X1546" s="5"/>
      <c r="Y1546" s="5"/>
    </row>
    <row r="1547" spans="24:25" x14ac:dyDescent="0.25">
      <c r="X1547" s="5"/>
      <c r="Y1547" s="5"/>
    </row>
    <row r="1548" spans="24:25" x14ac:dyDescent="0.25">
      <c r="X1548" s="5"/>
      <c r="Y1548" s="5"/>
    </row>
    <row r="1549" spans="24:25" x14ac:dyDescent="0.25">
      <c r="X1549" s="5"/>
      <c r="Y1549" s="5"/>
    </row>
    <row r="1550" spans="24:25" x14ac:dyDescent="0.25">
      <c r="X1550" s="5"/>
      <c r="Y1550" s="5"/>
    </row>
    <row r="1551" spans="24:25" x14ac:dyDescent="0.25">
      <c r="X1551" s="5"/>
      <c r="Y1551" s="5"/>
    </row>
    <row r="1552" spans="24:25" x14ac:dyDescent="0.25">
      <c r="X1552" s="5"/>
      <c r="Y1552" s="5"/>
    </row>
    <row r="1553" spans="24:25" x14ac:dyDescent="0.25">
      <c r="X1553" s="5"/>
      <c r="Y1553" s="5"/>
    </row>
    <row r="1554" spans="24:25" x14ac:dyDescent="0.25">
      <c r="X1554" s="5"/>
      <c r="Y1554" s="5"/>
    </row>
    <row r="1555" spans="24:25" x14ac:dyDescent="0.25">
      <c r="X1555" s="5"/>
      <c r="Y1555" s="5"/>
    </row>
    <row r="1556" spans="24:25" x14ac:dyDescent="0.25">
      <c r="X1556" s="5"/>
      <c r="Y1556" s="5"/>
    </row>
    <row r="1557" spans="24:25" x14ac:dyDescent="0.25">
      <c r="X1557" s="5"/>
      <c r="Y1557" s="5"/>
    </row>
    <row r="1558" spans="24:25" x14ac:dyDescent="0.25">
      <c r="X1558" s="5"/>
      <c r="Y1558" s="5"/>
    </row>
    <row r="1559" spans="24:25" x14ac:dyDescent="0.25">
      <c r="X1559" s="5"/>
      <c r="Y1559" s="5"/>
    </row>
    <row r="1560" spans="24:25" x14ac:dyDescent="0.25">
      <c r="X1560" s="5"/>
      <c r="Y1560" s="5"/>
    </row>
    <row r="1561" spans="24:25" x14ac:dyDescent="0.25">
      <c r="X1561" s="5"/>
      <c r="Y1561" s="5"/>
    </row>
    <row r="1562" spans="24:25" x14ac:dyDescent="0.25">
      <c r="X1562" s="5"/>
      <c r="Y1562" s="5"/>
    </row>
    <row r="1563" spans="24:25" x14ac:dyDescent="0.25">
      <c r="X1563" s="5"/>
      <c r="Y1563" s="5"/>
    </row>
    <row r="1564" spans="24:25" x14ac:dyDescent="0.25">
      <c r="X1564" s="5"/>
      <c r="Y1564" s="5"/>
    </row>
    <row r="1565" spans="24:25" x14ac:dyDescent="0.25">
      <c r="X1565" s="5"/>
      <c r="Y1565" s="5"/>
    </row>
    <row r="1566" spans="24:25" x14ac:dyDescent="0.25">
      <c r="X1566" s="5"/>
      <c r="Y1566" s="5"/>
    </row>
    <row r="1567" spans="24:25" x14ac:dyDescent="0.25">
      <c r="X1567" s="5"/>
      <c r="Y1567" s="5"/>
    </row>
    <row r="1568" spans="24:25" x14ac:dyDescent="0.25">
      <c r="X1568" s="5"/>
      <c r="Y1568" s="5"/>
    </row>
    <row r="1569" spans="24:25" x14ac:dyDescent="0.25">
      <c r="X1569" s="5"/>
      <c r="Y1569" s="5"/>
    </row>
    <row r="1570" spans="24:25" x14ac:dyDescent="0.25">
      <c r="X1570" s="5"/>
      <c r="Y1570" s="5"/>
    </row>
    <row r="1571" spans="24:25" x14ac:dyDescent="0.25">
      <c r="X1571" s="5"/>
      <c r="Y1571" s="5"/>
    </row>
    <row r="1572" spans="24:25" x14ac:dyDescent="0.25">
      <c r="X1572" s="5"/>
      <c r="Y1572" s="5"/>
    </row>
    <row r="1573" spans="24:25" x14ac:dyDescent="0.25">
      <c r="X1573" s="5"/>
      <c r="Y1573" s="5"/>
    </row>
    <row r="1574" spans="24:25" x14ac:dyDescent="0.25">
      <c r="X1574" s="5"/>
      <c r="Y1574" s="5"/>
    </row>
    <row r="1575" spans="24:25" x14ac:dyDescent="0.25">
      <c r="X1575" s="5"/>
      <c r="Y1575" s="5"/>
    </row>
    <row r="1576" spans="24:25" x14ac:dyDescent="0.25">
      <c r="X1576" s="5"/>
      <c r="Y1576" s="5"/>
    </row>
    <row r="1577" spans="24:25" x14ac:dyDescent="0.25">
      <c r="X1577" s="5"/>
      <c r="Y1577" s="5"/>
    </row>
    <row r="1578" spans="24:25" x14ac:dyDescent="0.25">
      <c r="X1578" s="5"/>
      <c r="Y1578" s="5"/>
    </row>
    <row r="1579" spans="24:25" x14ac:dyDescent="0.25">
      <c r="X1579" s="5"/>
      <c r="Y1579" s="5"/>
    </row>
    <row r="1580" spans="24:25" x14ac:dyDescent="0.25">
      <c r="X1580" s="5"/>
      <c r="Y1580" s="5"/>
    </row>
    <row r="1581" spans="24:25" x14ac:dyDescent="0.25">
      <c r="X1581" s="5"/>
      <c r="Y1581" s="5"/>
    </row>
    <row r="1582" spans="24:25" x14ac:dyDescent="0.25">
      <c r="X1582" s="5"/>
      <c r="Y1582" s="5"/>
    </row>
    <row r="1583" spans="24:25" x14ac:dyDescent="0.25">
      <c r="X1583" s="5"/>
      <c r="Y1583" s="5"/>
    </row>
    <row r="1584" spans="24:25" x14ac:dyDescent="0.25">
      <c r="X1584" s="5"/>
      <c r="Y1584" s="5"/>
    </row>
    <row r="1585" spans="24:25" x14ac:dyDescent="0.25">
      <c r="X1585" s="5"/>
      <c r="Y1585" s="5"/>
    </row>
    <row r="1586" spans="24:25" x14ac:dyDescent="0.25">
      <c r="X1586" s="5"/>
      <c r="Y1586" s="5"/>
    </row>
    <row r="1587" spans="24:25" x14ac:dyDescent="0.25">
      <c r="X1587" s="5"/>
      <c r="Y1587" s="5"/>
    </row>
    <row r="1588" spans="24:25" x14ac:dyDescent="0.25">
      <c r="X1588" s="5"/>
      <c r="Y1588" s="5"/>
    </row>
    <row r="1589" spans="24:25" x14ac:dyDescent="0.25">
      <c r="X1589" s="5"/>
      <c r="Y1589" s="5"/>
    </row>
    <row r="1590" spans="24:25" x14ac:dyDescent="0.25">
      <c r="X1590" s="5"/>
      <c r="Y1590" s="5"/>
    </row>
    <row r="1591" spans="24:25" x14ac:dyDescent="0.25">
      <c r="X1591" s="5"/>
      <c r="Y1591" s="5"/>
    </row>
    <row r="1592" spans="24:25" x14ac:dyDescent="0.25">
      <c r="X1592" s="5"/>
      <c r="Y1592" s="5"/>
    </row>
    <row r="1593" spans="24:25" x14ac:dyDescent="0.25">
      <c r="X1593" s="5"/>
      <c r="Y1593" s="5"/>
    </row>
    <row r="1594" spans="24:25" x14ac:dyDescent="0.25">
      <c r="X1594" s="5"/>
      <c r="Y1594" s="5"/>
    </row>
    <row r="1595" spans="24:25" x14ac:dyDescent="0.25">
      <c r="X1595" s="5"/>
      <c r="Y1595" s="5"/>
    </row>
    <row r="1596" spans="24:25" x14ac:dyDescent="0.25">
      <c r="X1596" s="5"/>
      <c r="Y1596" s="5"/>
    </row>
    <row r="1597" spans="24:25" x14ac:dyDescent="0.25">
      <c r="X1597" s="5"/>
      <c r="Y1597" s="5"/>
    </row>
    <row r="1598" spans="24:25" x14ac:dyDescent="0.25">
      <c r="X1598" s="5"/>
      <c r="Y1598" s="5"/>
    </row>
    <row r="1599" spans="24:25" x14ac:dyDescent="0.25">
      <c r="X1599" s="5"/>
      <c r="Y1599" s="5"/>
    </row>
    <row r="1600" spans="24:25" x14ac:dyDescent="0.25">
      <c r="X1600" s="5"/>
      <c r="Y1600" s="5"/>
    </row>
    <row r="1601" spans="24:25" x14ac:dyDescent="0.25">
      <c r="X1601" s="5"/>
      <c r="Y1601" s="5"/>
    </row>
    <row r="1602" spans="24:25" x14ac:dyDescent="0.25">
      <c r="X1602" s="5"/>
      <c r="Y1602" s="5"/>
    </row>
    <row r="1603" spans="24:25" x14ac:dyDescent="0.25">
      <c r="X1603" s="5"/>
      <c r="Y1603" s="5"/>
    </row>
    <row r="1604" spans="24:25" x14ac:dyDescent="0.25">
      <c r="X1604" s="5"/>
      <c r="Y1604" s="5"/>
    </row>
    <row r="1605" spans="24:25" x14ac:dyDescent="0.25">
      <c r="X1605" s="5"/>
      <c r="Y1605" s="5"/>
    </row>
    <row r="1606" spans="24:25" x14ac:dyDescent="0.25">
      <c r="X1606" s="5"/>
      <c r="Y1606" s="5"/>
    </row>
    <row r="1607" spans="24:25" x14ac:dyDescent="0.25">
      <c r="X1607" s="5"/>
      <c r="Y1607" s="5"/>
    </row>
    <row r="1608" spans="24:25" x14ac:dyDescent="0.25">
      <c r="X1608" s="5"/>
      <c r="Y1608" s="5"/>
    </row>
    <row r="1609" spans="24:25" x14ac:dyDescent="0.25">
      <c r="X1609" s="5"/>
      <c r="Y1609" s="5"/>
    </row>
    <row r="1610" spans="24:25" x14ac:dyDescent="0.25">
      <c r="X1610" s="5"/>
      <c r="Y1610" s="5"/>
    </row>
    <row r="1611" spans="24:25" x14ac:dyDescent="0.25">
      <c r="X1611" s="5"/>
      <c r="Y1611" s="5"/>
    </row>
    <row r="1612" spans="24:25" x14ac:dyDescent="0.25">
      <c r="X1612" s="5"/>
      <c r="Y1612" s="5"/>
    </row>
    <row r="1613" spans="24:25" x14ac:dyDescent="0.25">
      <c r="X1613" s="5"/>
      <c r="Y1613" s="5"/>
    </row>
    <row r="1614" spans="24:25" x14ac:dyDescent="0.25">
      <c r="X1614" s="5"/>
      <c r="Y1614" s="5"/>
    </row>
    <row r="1615" spans="24:25" x14ac:dyDescent="0.25">
      <c r="X1615" s="5"/>
      <c r="Y1615" s="5"/>
    </row>
    <row r="1616" spans="24:25" x14ac:dyDescent="0.25">
      <c r="X1616" s="5"/>
      <c r="Y1616" s="5"/>
    </row>
    <row r="1617" spans="24:25" x14ac:dyDescent="0.25">
      <c r="X1617" s="5"/>
      <c r="Y1617" s="5"/>
    </row>
    <row r="1618" spans="24:25" x14ac:dyDescent="0.25">
      <c r="X1618" s="5"/>
      <c r="Y1618" s="5"/>
    </row>
    <row r="1619" spans="24:25" x14ac:dyDescent="0.25">
      <c r="X1619" s="5"/>
      <c r="Y1619" s="5"/>
    </row>
    <row r="1620" spans="24:25" x14ac:dyDescent="0.25">
      <c r="X1620" s="5"/>
      <c r="Y1620" s="5"/>
    </row>
    <row r="1621" spans="24:25" x14ac:dyDescent="0.25">
      <c r="X1621" s="5"/>
      <c r="Y1621" s="5"/>
    </row>
    <row r="1622" spans="24:25" x14ac:dyDescent="0.25">
      <c r="X1622" s="5"/>
      <c r="Y1622" s="5"/>
    </row>
    <row r="1623" spans="24:25" x14ac:dyDescent="0.25">
      <c r="X1623" s="5"/>
      <c r="Y1623" s="5"/>
    </row>
    <row r="1624" spans="24:25" x14ac:dyDescent="0.25">
      <c r="X1624" s="5"/>
      <c r="Y1624" s="5"/>
    </row>
    <row r="1625" spans="24:25" x14ac:dyDescent="0.25">
      <c r="X1625" s="5"/>
      <c r="Y1625" s="5"/>
    </row>
    <row r="1626" spans="24:25" x14ac:dyDescent="0.25">
      <c r="X1626" s="5"/>
      <c r="Y1626" s="5"/>
    </row>
    <row r="1627" spans="24:25" x14ac:dyDescent="0.25">
      <c r="X1627" s="5"/>
      <c r="Y1627" s="5"/>
    </row>
    <row r="1628" spans="24:25" x14ac:dyDescent="0.25">
      <c r="X1628" s="5"/>
      <c r="Y1628" s="5"/>
    </row>
    <row r="1629" spans="24:25" x14ac:dyDescent="0.25">
      <c r="X1629" s="5"/>
      <c r="Y1629" s="5"/>
    </row>
    <row r="1630" spans="24:25" x14ac:dyDescent="0.25">
      <c r="X1630" s="5"/>
      <c r="Y1630" s="5"/>
    </row>
    <row r="1631" spans="24:25" x14ac:dyDescent="0.25">
      <c r="X1631" s="5"/>
      <c r="Y1631" s="5"/>
    </row>
    <row r="1632" spans="24:25" x14ac:dyDescent="0.25">
      <c r="X1632" s="5"/>
      <c r="Y1632" s="5"/>
    </row>
    <row r="1633" spans="24:25" x14ac:dyDescent="0.25">
      <c r="X1633" s="5"/>
      <c r="Y1633" s="5"/>
    </row>
    <row r="1634" spans="24:25" x14ac:dyDescent="0.25">
      <c r="X1634" s="5"/>
      <c r="Y1634" s="5"/>
    </row>
    <row r="1635" spans="24:25" x14ac:dyDescent="0.25">
      <c r="X1635" s="5"/>
      <c r="Y1635" s="5"/>
    </row>
    <row r="1636" spans="24:25" x14ac:dyDescent="0.25">
      <c r="X1636" s="5"/>
      <c r="Y1636" s="5"/>
    </row>
    <row r="1637" spans="24:25" x14ac:dyDescent="0.25">
      <c r="X1637" s="5"/>
      <c r="Y1637" s="5"/>
    </row>
    <row r="1638" spans="24:25" x14ac:dyDescent="0.25">
      <c r="X1638" s="5"/>
      <c r="Y1638" s="5"/>
    </row>
    <row r="1639" spans="24:25" x14ac:dyDescent="0.25">
      <c r="X1639" s="5"/>
      <c r="Y1639" s="5"/>
    </row>
    <row r="1640" spans="24:25" x14ac:dyDescent="0.25">
      <c r="X1640" s="5"/>
      <c r="Y1640" s="5"/>
    </row>
    <row r="1641" spans="24:25" x14ac:dyDescent="0.25">
      <c r="X1641" s="5"/>
      <c r="Y1641" s="5"/>
    </row>
    <row r="1642" spans="24:25" x14ac:dyDescent="0.25">
      <c r="X1642" s="5"/>
      <c r="Y1642" s="5"/>
    </row>
    <row r="1643" spans="24:25" x14ac:dyDescent="0.25">
      <c r="X1643" s="5"/>
      <c r="Y1643" s="5"/>
    </row>
    <row r="1644" spans="24:25" x14ac:dyDescent="0.25">
      <c r="X1644" s="5"/>
      <c r="Y1644" s="5"/>
    </row>
    <row r="1645" spans="24:25" x14ac:dyDescent="0.25">
      <c r="X1645" s="5"/>
      <c r="Y1645" s="5"/>
    </row>
    <row r="1646" spans="24:25" x14ac:dyDescent="0.25">
      <c r="X1646" s="5"/>
      <c r="Y1646" s="5"/>
    </row>
    <row r="1647" spans="24:25" x14ac:dyDescent="0.25">
      <c r="X1647" s="5"/>
      <c r="Y1647" s="5"/>
    </row>
    <row r="1648" spans="24:25" x14ac:dyDescent="0.25">
      <c r="X1648" s="5"/>
      <c r="Y1648" s="5"/>
    </row>
    <row r="1649" spans="24:25" x14ac:dyDescent="0.25">
      <c r="X1649" s="5"/>
      <c r="Y1649" s="5"/>
    </row>
    <row r="1650" spans="24:25" x14ac:dyDescent="0.25">
      <c r="X1650" s="5"/>
      <c r="Y1650" s="5"/>
    </row>
    <row r="1651" spans="24:25" x14ac:dyDescent="0.25">
      <c r="X1651" s="5"/>
      <c r="Y1651" s="5"/>
    </row>
    <row r="1652" spans="24:25" x14ac:dyDescent="0.25">
      <c r="X1652" s="5"/>
      <c r="Y1652" s="5"/>
    </row>
    <row r="1653" spans="24:25" x14ac:dyDescent="0.25">
      <c r="X1653" s="5"/>
      <c r="Y1653" s="5"/>
    </row>
    <row r="1654" spans="24:25" x14ac:dyDescent="0.25">
      <c r="X1654" s="5"/>
      <c r="Y1654" s="5"/>
    </row>
    <row r="1655" spans="24:25" x14ac:dyDescent="0.25">
      <c r="X1655" s="5"/>
      <c r="Y1655" s="5"/>
    </row>
    <row r="1656" spans="24:25" x14ac:dyDescent="0.25">
      <c r="X1656" s="5"/>
      <c r="Y1656" s="5"/>
    </row>
    <row r="1657" spans="24:25" x14ac:dyDescent="0.25">
      <c r="X1657" s="5"/>
      <c r="Y1657" s="5"/>
    </row>
    <row r="1658" spans="24:25" x14ac:dyDescent="0.25">
      <c r="X1658" s="5"/>
      <c r="Y1658" s="5"/>
    </row>
    <row r="1659" spans="24:25" x14ac:dyDescent="0.25">
      <c r="X1659" s="5"/>
      <c r="Y1659" s="5"/>
    </row>
    <row r="1660" spans="24:25" x14ac:dyDescent="0.25">
      <c r="X1660" s="5"/>
      <c r="Y1660" s="5"/>
    </row>
    <row r="1661" spans="24:25" x14ac:dyDescent="0.25">
      <c r="X1661" s="5"/>
      <c r="Y1661" s="5"/>
    </row>
    <row r="1662" spans="24:25" x14ac:dyDescent="0.25">
      <c r="X1662" s="5"/>
      <c r="Y1662" s="5"/>
    </row>
    <row r="1663" spans="24:25" x14ac:dyDescent="0.25">
      <c r="X1663" s="5"/>
      <c r="Y1663" s="5"/>
    </row>
    <row r="1664" spans="24:25" x14ac:dyDescent="0.25">
      <c r="X1664" s="5"/>
      <c r="Y1664" s="5"/>
    </row>
    <row r="1665" spans="24:25" x14ac:dyDescent="0.25">
      <c r="X1665" s="5"/>
      <c r="Y1665" s="5"/>
    </row>
    <row r="1666" spans="24:25" x14ac:dyDescent="0.25">
      <c r="X1666" s="5"/>
      <c r="Y1666" s="5"/>
    </row>
    <row r="1667" spans="24:25" x14ac:dyDescent="0.25">
      <c r="X1667" s="5"/>
      <c r="Y1667" s="5"/>
    </row>
    <row r="1668" spans="24:25" x14ac:dyDescent="0.25">
      <c r="X1668" s="5"/>
      <c r="Y1668" s="5"/>
    </row>
    <row r="1669" spans="24:25" x14ac:dyDescent="0.25">
      <c r="X1669" s="5"/>
      <c r="Y1669" s="5"/>
    </row>
    <row r="1670" spans="24:25" x14ac:dyDescent="0.25">
      <c r="X1670" s="5"/>
      <c r="Y1670" s="5"/>
    </row>
    <row r="1671" spans="24:25" x14ac:dyDescent="0.25">
      <c r="X1671" s="5"/>
      <c r="Y1671" s="5"/>
    </row>
    <row r="1672" spans="24:25" x14ac:dyDescent="0.25">
      <c r="X1672" s="5"/>
      <c r="Y1672" s="5"/>
    </row>
    <row r="1673" spans="24:25" x14ac:dyDescent="0.25">
      <c r="X1673" s="5"/>
      <c r="Y1673" s="5"/>
    </row>
    <row r="1674" spans="24:25" x14ac:dyDescent="0.25">
      <c r="X1674" s="5"/>
      <c r="Y1674" s="5"/>
    </row>
    <row r="1675" spans="24:25" x14ac:dyDescent="0.25">
      <c r="X1675" s="5"/>
      <c r="Y1675" s="5"/>
    </row>
    <row r="1676" spans="24:25" x14ac:dyDescent="0.25">
      <c r="X1676" s="5"/>
      <c r="Y1676" s="5"/>
    </row>
    <row r="1677" spans="24:25" x14ac:dyDescent="0.25">
      <c r="X1677" s="5"/>
      <c r="Y1677" s="5"/>
    </row>
    <row r="1678" spans="24:25" x14ac:dyDescent="0.25">
      <c r="X1678" s="5"/>
      <c r="Y1678" s="5"/>
    </row>
    <row r="1679" spans="24:25" x14ac:dyDescent="0.25">
      <c r="X1679" s="5"/>
      <c r="Y1679" s="5"/>
    </row>
    <row r="1680" spans="24:25" x14ac:dyDescent="0.25">
      <c r="X1680" s="5"/>
      <c r="Y1680" s="5"/>
    </row>
    <row r="1681" spans="24:25" x14ac:dyDescent="0.25">
      <c r="X1681" s="5"/>
      <c r="Y1681" s="5"/>
    </row>
    <row r="1682" spans="24:25" x14ac:dyDescent="0.25">
      <c r="X1682" s="5"/>
      <c r="Y1682" s="5"/>
    </row>
    <row r="1683" spans="24:25" x14ac:dyDescent="0.25">
      <c r="X1683" s="5"/>
      <c r="Y1683" s="5"/>
    </row>
    <row r="1684" spans="24:25" x14ac:dyDescent="0.25">
      <c r="X1684" s="5"/>
      <c r="Y1684" s="5"/>
    </row>
    <row r="1685" spans="24:25" x14ac:dyDescent="0.25">
      <c r="X1685" s="5"/>
      <c r="Y1685" s="5"/>
    </row>
    <row r="1686" spans="24:25" x14ac:dyDescent="0.25">
      <c r="X1686" s="5"/>
      <c r="Y1686" s="5"/>
    </row>
    <row r="1687" spans="24:25" x14ac:dyDescent="0.25">
      <c r="X1687" s="5"/>
      <c r="Y1687" s="5"/>
    </row>
    <row r="1688" spans="24:25" x14ac:dyDescent="0.25">
      <c r="X1688" s="5"/>
      <c r="Y1688" s="5"/>
    </row>
    <row r="1689" spans="24:25" x14ac:dyDescent="0.25">
      <c r="X1689" s="5"/>
      <c r="Y1689" s="5"/>
    </row>
    <row r="1690" spans="24:25" x14ac:dyDescent="0.25">
      <c r="X1690" s="5"/>
      <c r="Y1690" s="5"/>
    </row>
    <row r="1691" spans="24:25" x14ac:dyDescent="0.25">
      <c r="X1691" s="5"/>
      <c r="Y1691" s="5"/>
    </row>
    <row r="1692" spans="24:25" x14ac:dyDescent="0.25">
      <c r="X1692" s="5"/>
      <c r="Y1692" s="5"/>
    </row>
    <row r="1693" spans="24:25" x14ac:dyDescent="0.25">
      <c r="X1693" s="5"/>
      <c r="Y1693" s="5"/>
    </row>
    <row r="1694" spans="24:25" x14ac:dyDescent="0.25">
      <c r="X1694" s="5"/>
      <c r="Y1694" s="5"/>
    </row>
    <row r="1695" spans="24:25" x14ac:dyDescent="0.25">
      <c r="X1695" s="5"/>
      <c r="Y1695" s="5"/>
    </row>
    <row r="1696" spans="24:25" x14ac:dyDescent="0.25">
      <c r="X1696" s="5"/>
      <c r="Y1696" s="5"/>
    </row>
    <row r="1697" spans="24:25" x14ac:dyDescent="0.25">
      <c r="X1697" s="5"/>
      <c r="Y1697" s="5"/>
    </row>
    <row r="1698" spans="24:25" x14ac:dyDescent="0.25">
      <c r="X1698" s="5"/>
      <c r="Y1698" s="5"/>
    </row>
    <row r="1699" spans="24:25" x14ac:dyDescent="0.25">
      <c r="X1699" s="5"/>
      <c r="Y1699" s="5"/>
    </row>
    <row r="1700" spans="24:25" x14ac:dyDescent="0.25">
      <c r="X1700" s="5"/>
      <c r="Y1700" s="5"/>
    </row>
    <row r="1701" spans="24:25" x14ac:dyDescent="0.25">
      <c r="X1701" s="5"/>
      <c r="Y1701" s="5"/>
    </row>
    <row r="1702" spans="24:25" x14ac:dyDescent="0.25">
      <c r="X1702" s="5"/>
      <c r="Y1702" s="5"/>
    </row>
    <row r="1703" spans="24:25" x14ac:dyDescent="0.25">
      <c r="X1703" s="5"/>
      <c r="Y1703" s="5"/>
    </row>
    <row r="1704" spans="24:25" x14ac:dyDescent="0.25">
      <c r="X1704" s="5"/>
      <c r="Y1704" s="5"/>
    </row>
    <row r="1705" spans="24:25" x14ac:dyDescent="0.25">
      <c r="X1705" s="5"/>
      <c r="Y1705" s="5"/>
    </row>
    <row r="1706" spans="24:25" x14ac:dyDescent="0.25">
      <c r="X1706" s="5"/>
      <c r="Y1706" s="5"/>
    </row>
    <row r="1707" spans="24:25" x14ac:dyDescent="0.25">
      <c r="X1707" s="5"/>
      <c r="Y1707" s="5"/>
    </row>
    <row r="1708" spans="24:25" x14ac:dyDescent="0.25">
      <c r="X1708" s="5"/>
      <c r="Y1708" s="5"/>
    </row>
    <row r="1709" spans="24:25" x14ac:dyDescent="0.25">
      <c r="X1709" s="5"/>
      <c r="Y1709" s="5"/>
    </row>
    <row r="1710" spans="24:25" x14ac:dyDescent="0.25">
      <c r="X1710" s="5"/>
      <c r="Y1710" s="5"/>
    </row>
    <row r="1711" spans="24:25" x14ac:dyDescent="0.25">
      <c r="X1711" s="5"/>
      <c r="Y1711" s="5"/>
    </row>
    <row r="1712" spans="24:25" x14ac:dyDescent="0.25">
      <c r="X1712" s="5"/>
      <c r="Y1712" s="5"/>
    </row>
    <row r="1713" spans="24:25" x14ac:dyDescent="0.25">
      <c r="X1713" s="5"/>
      <c r="Y1713" s="5"/>
    </row>
    <row r="1714" spans="24:25" x14ac:dyDescent="0.25">
      <c r="X1714" s="5"/>
      <c r="Y1714" s="5"/>
    </row>
    <row r="1715" spans="24:25" x14ac:dyDescent="0.25">
      <c r="X1715" s="5"/>
      <c r="Y1715" s="5"/>
    </row>
    <row r="1716" spans="24:25" x14ac:dyDescent="0.25">
      <c r="X1716" s="5"/>
      <c r="Y1716" s="5"/>
    </row>
    <row r="1717" spans="24:25" x14ac:dyDescent="0.25">
      <c r="X1717" s="5"/>
      <c r="Y1717" s="5"/>
    </row>
    <row r="1718" spans="24:25" x14ac:dyDescent="0.25">
      <c r="X1718" s="5"/>
      <c r="Y1718" s="5"/>
    </row>
    <row r="1719" spans="24:25" x14ac:dyDescent="0.25">
      <c r="X1719" s="5"/>
      <c r="Y1719" s="5"/>
    </row>
    <row r="1720" spans="24:25" x14ac:dyDescent="0.25">
      <c r="X1720" s="5"/>
      <c r="Y1720" s="5"/>
    </row>
    <row r="1721" spans="24:25" x14ac:dyDescent="0.25">
      <c r="X1721" s="5"/>
      <c r="Y1721" s="5"/>
    </row>
    <row r="1722" spans="24:25" x14ac:dyDescent="0.25">
      <c r="X1722" s="5"/>
      <c r="Y1722" s="5"/>
    </row>
    <row r="1723" spans="24:25" x14ac:dyDescent="0.25">
      <c r="X1723" s="5"/>
      <c r="Y1723" s="5"/>
    </row>
    <row r="1724" spans="24:25" x14ac:dyDescent="0.25">
      <c r="X1724" s="5"/>
      <c r="Y1724" s="5"/>
    </row>
    <row r="1725" spans="24:25" x14ac:dyDescent="0.25">
      <c r="X1725" s="5"/>
      <c r="Y1725" s="5"/>
    </row>
    <row r="1726" spans="24:25" x14ac:dyDescent="0.25">
      <c r="X1726" s="5"/>
      <c r="Y1726" s="5"/>
    </row>
    <row r="1727" spans="24:25" x14ac:dyDescent="0.25">
      <c r="X1727" s="5"/>
      <c r="Y1727" s="5"/>
    </row>
    <row r="1728" spans="24:25" x14ac:dyDescent="0.25">
      <c r="X1728" s="5"/>
      <c r="Y1728" s="5"/>
    </row>
    <row r="1729" spans="24:25" x14ac:dyDescent="0.25">
      <c r="X1729" s="5"/>
      <c r="Y1729" s="5"/>
    </row>
    <row r="1730" spans="24:25" x14ac:dyDescent="0.25">
      <c r="X1730" s="5"/>
      <c r="Y1730" s="5"/>
    </row>
    <row r="1731" spans="24:25" x14ac:dyDescent="0.25">
      <c r="X1731" s="5"/>
      <c r="Y1731" s="5"/>
    </row>
    <row r="1732" spans="24:25" x14ac:dyDescent="0.25">
      <c r="X1732" s="5"/>
      <c r="Y1732" s="5"/>
    </row>
    <row r="1733" spans="24:25" x14ac:dyDescent="0.25">
      <c r="X1733" s="5"/>
      <c r="Y1733" s="5"/>
    </row>
    <row r="1734" spans="24:25" x14ac:dyDescent="0.25">
      <c r="X1734" s="5"/>
      <c r="Y1734" s="5"/>
    </row>
    <row r="1735" spans="24:25" x14ac:dyDescent="0.25">
      <c r="X1735" s="5"/>
      <c r="Y1735" s="5"/>
    </row>
    <row r="1736" spans="24:25" x14ac:dyDescent="0.25">
      <c r="X1736" s="5"/>
      <c r="Y1736" s="5"/>
    </row>
    <row r="1737" spans="24:25" x14ac:dyDescent="0.25">
      <c r="X1737" s="5"/>
      <c r="Y1737" s="5"/>
    </row>
    <row r="1738" spans="24:25" x14ac:dyDescent="0.25">
      <c r="X1738" s="5"/>
      <c r="Y1738" s="5"/>
    </row>
    <row r="1739" spans="24:25" x14ac:dyDescent="0.25">
      <c r="X1739" s="5"/>
      <c r="Y1739" s="5"/>
    </row>
    <row r="1740" spans="24:25" x14ac:dyDescent="0.25">
      <c r="X1740" s="5"/>
      <c r="Y1740" s="5"/>
    </row>
    <row r="1741" spans="24:25" x14ac:dyDescent="0.25">
      <c r="X1741" s="5"/>
      <c r="Y1741" s="5"/>
    </row>
    <row r="1742" spans="24:25" x14ac:dyDescent="0.25">
      <c r="X1742" s="5"/>
      <c r="Y1742" s="5"/>
    </row>
    <row r="1743" spans="24:25" x14ac:dyDescent="0.25">
      <c r="X1743" s="5"/>
      <c r="Y1743" s="5"/>
    </row>
    <row r="1744" spans="24:25" x14ac:dyDescent="0.25">
      <c r="X1744" s="5"/>
      <c r="Y1744" s="5"/>
    </row>
    <row r="1745" spans="24:25" x14ac:dyDescent="0.25">
      <c r="X1745" s="5"/>
      <c r="Y1745" s="5"/>
    </row>
    <row r="1746" spans="24:25" x14ac:dyDescent="0.25">
      <c r="X1746" s="5"/>
      <c r="Y1746" s="5"/>
    </row>
    <row r="1747" spans="24:25" x14ac:dyDescent="0.25">
      <c r="X1747" s="5"/>
      <c r="Y1747" s="5"/>
    </row>
    <row r="1748" spans="24:25" x14ac:dyDescent="0.25">
      <c r="X1748" s="5"/>
      <c r="Y1748" s="5"/>
    </row>
    <row r="1749" spans="24:25" x14ac:dyDescent="0.25">
      <c r="X1749" s="5"/>
      <c r="Y1749" s="5"/>
    </row>
    <row r="1750" spans="24:25" x14ac:dyDescent="0.25">
      <c r="X1750" s="5"/>
      <c r="Y1750" s="5"/>
    </row>
    <row r="1751" spans="24:25" x14ac:dyDescent="0.25">
      <c r="X1751" s="5"/>
      <c r="Y1751" s="5"/>
    </row>
    <row r="1752" spans="24:25" x14ac:dyDescent="0.25">
      <c r="X1752" s="5"/>
      <c r="Y1752" s="5"/>
    </row>
    <row r="1753" spans="24:25" x14ac:dyDescent="0.25">
      <c r="X1753" s="5"/>
      <c r="Y1753" s="5"/>
    </row>
    <row r="1754" spans="24:25" x14ac:dyDescent="0.25">
      <c r="X1754" s="5"/>
      <c r="Y1754" s="5"/>
    </row>
    <row r="1755" spans="24:25" x14ac:dyDescent="0.25">
      <c r="X1755" s="5"/>
      <c r="Y1755" s="5"/>
    </row>
    <row r="1756" spans="24:25" x14ac:dyDescent="0.25">
      <c r="X1756" s="5"/>
      <c r="Y1756" s="5"/>
    </row>
    <row r="1757" spans="24:25" x14ac:dyDescent="0.25">
      <c r="X1757" s="5"/>
      <c r="Y1757" s="5"/>
    </row>
    <row r="1758" spans="24:25" x14ac:dyDescent="0.25">
      <c r="X1758" s="5"/>
      <c r="Y1758" s="5"/>
    </row>
    <row r="1759" spans="24:25" x14ac:dyDescent="0.25">
      <c r="X1759" s="5"/>
      <c r="Y1759" s="5"/>
    </row>
    <row r="1760" spans="24:25" x14ac:dyDescent="0.25">
      <c r="X1760" s="5"/>
      <c r="Y1760" s="5"/>
    </row>
    <row r="1761" spans="24:25" x14ac:dyDescent="0.25">
      <c r="X1761" s="5"/>
      <c r="Y1761" s="5"/>
    </row>
    <row r="1762" spans="24:25" x14ac:dyDescent="0.25">
      <c r="X1762" s="5"/>
      <c r="Y1762" s="5"/>
    </row>
    <row r="1763" spans="24:25" x14ac:dyDescent="0.25">
      <c r="X1763" s="5"/>
      <c r="Y1763" s="5"/>
    </row>
    <row r="1764" spans="24:25" x14ac:dyDescent="0.25">
      <c r="X1764" s="5"/>
      <c r="Y1764" s="5"/>
    </row>
    <row r="1765" spans="24:25" x14ac:dyDescent="0.25">
      <c r="X1765" s="5"/>
      <c r="Y1765" s="5"/>
    </row>
    <row r="1766" spans="24:25" x14ac:dyDescent="0.25">
      <c r="X1766" s="5"/>
      <c r="Y1766" s="5"/>
    </row>
    <row r="1767" spans="24:25" x14ac:dyDescent="0.25">
      <c r="X1767" s="5"/>
      <c r="Y1767" s="5"/>
    </row>
    <row r="1768" spans="24:25" x14ac:dyDescent="0.25">
      <c r="X1768" s="5"/>
      <c r="Y1768" s="5"/>
    </row>
    <row r="1769" spans="24:25" x14ac:dyDescent="0.25">
      <c r="X1769" s="5"/>
      <c r="Y1769" s="5"/>
    </row>
    <row r="1770" spans="24:25" x14ac:dyDescent="0.25">
      <c r="X1770" s="5"/>
      <c r="Y1770" s="5"/>
    </row>
    <row r="1771" spans="24:25" x14ac:dyDescent="0.25">
      <c r="X1771" s="5"/>
      <c r="Y1771" s="5"/>
    </row>
    <row r="1772" spans="24:25" x14ac:dyDescent="0.25">
      <c r="X1772" s="5"/>
      <c r="Y1772" s="5"/>
    </row>
    <row r="1773" spans="24:25" x14ac:dyDescent="0.25">
      <c r="X1773" s="5"/>
      <c r="Y1773" s="5"/>
    </row>
    <row r="1774" spans="24:25" x14ac:dyDescent="0.25">
      <c r="X1774" s="5"/>
      <c r="Y1774" s="5"/>
    </row>
    <row r="1775" spans="24:25" x14ac:dyDescent="0.25">
      <c r="X1775" s="5"/>
      <c r="Y1775" s="5"/>
    </row>
    <row r="1776" spans="24:25" x14ac:dyDescent="0.25">
      <c r="X1776" s="5"/>
      <c r="Y1776" s="5"/>
    </row>
    <row r="1777" spans="24:25" x14ac:dyDescent="0.25">
      <c r="X1777" s="5"/>
      <c r="Y1777" s="5"/>
    </row>
    <row r="1778" spans="24:25" x14ac:dyDescent="0.25">
      <c r="X1778" s="5"/>
      <c r="Y1778" s="5"/>
    </row>
    <row r="1779" spans="24:25" x14ac:dyDescent="0.25">
      <c r="X1779" s="5"/>
      <c r="Y1779" s="5"/>
    </row>
    <row r="1780" spans="24:25" x14ac:dyDescent="0.25">
      <c r="X1780" s="5"/>
      <c r="Y1780" s="5"/>
    </row>
    <row r="1781" spans="24:25" x14ac:dyDescent="0.25">
      <c r="X1781" s="5"/>
      <c r="Y1781" s="5"/>
    </row>
    <row r="1782" spans="24:25" x14ac:dyDescent="0.25">
      <c r="X1782" s="5"/>
      <c r="Y1782" s="5"/>
    </row>
    <row r="1783" spans="24:25" x14ac:dyDescent="0.25">
      <c r="X1783" s="5"/>
      <c r="Y1783" s="5"/>
    </row>
    <row r="1784" spans="24:25" x14ac:dyDescent="0.25">
      <c r="X1784" s="5"/>
      <c r="Y1784" s="5"/>
    </row>
    <row r="1785" spans="24:25" x14ac:dyDescent="0.25">
      <c r="X1785" s="5"/>
      <c r="Y1785" s="5"/>
    </row>
    <row r="1786" spans="24:25" x14ac:dyDescent="0.25">
      <c r="X1786" s="5"/>
      <c r="Y1786" s="5"/>
    </row>
    <row r="1787" spans="24:25" x14ac:dyDescent="0.25">
      <c r="X1787" s="5"/>
      <c r="Y1787" s="5"/>
    </row>
    <row r="1788" spans="24:25" x14ac:dyDescent="0.25">
      <c r="X1788" s="5"/>
      <c r="Y1788" s="5"/>
    </row>
    <row r="1789" spans="24:25" x14ac:dyDescent="0.25">
      <c r="X1789" s="5"/>
      <c r="Y1789" s="5"/>
    </row>
    <row r="1790" spans="24:25" x14ac:dyDescent="0.25">
      <c r="X1790" s="5"/>
      <c r="Y1790" s="5"/>
    </row>
    <row r="1791" spans="24:25" x14ac:dyDescent="0.25">
      <c r="X1791" s="5"/>
      <c r="Y1791" s="5"/>
    </row>
    <row r="1792" spans="24:25" x14ac:dyDescent="0.25">
      <c r="X1792" s="5"/>
      <c r="Y1792" s="5"/>
    </row>
    <row r="1793" spans="24:25" x14ac:dyDescent="0.25">
      <c r="X1793" s="5"/>
      <c r="Y1793" s="5"/>
    </row>
    <row r="1794" spans="24:25" x14ac:dyDescent="0.25">
      <c r="X1794" s="5"/>
      <c r="Y1794" s="5"/>
    </row>
    <row r="1795" spans="24:25" x14ac:dyDescent="0.25">
      <c r="X1795" s="5"/>
      <c r="Y1795" s="5"/>
    </row>
    <row r="1796" spans="24:25" x14ac:dyDescent="0.25">
      <c r="X1796" s="5"/>
      <c r="Y1796" s="5"/>
    </row>
    <row r="1797" spans="24:25" x14ac:dyDescent="0.25">
      <c r="X1797" s="5"/>
      <c r="Y1797" s="5"/>
    </row>
    <row r="1798" spans="24:25" x14ac:dyDescent="0.25">
      <c r="X1798" s="5"/>
      <c r="Y1798" s="5"/>
    </row>
    <row r="1799" spans="24:25" x14ac:dyDescent="0.25">
      <c r="X1799" s="5"/>
      <c r="Y1799" s="5"/>
    </row>
    <row r="1800" spans="24:25" x14ac:dyDescent="0.25">
      <c r="X1800" s="5"/>
      <c r="Y1800" s="5"/>
    </row>
    <row r="1801" spans="24:25" x14ac:dyDescent="0.25">
      <c r="X1801" s="5"/>
      <c r="Y1801" s="5"/>
    </row>
    <row r="1802" spans="24:25" x14ac:dyDescent="0.25">
      <c r="X1802" s="5"/>
      <c r="Y1802" s="5"/>
    </row>
    <row r="1803" spans="24:25" x14ac:dyDescent="0.25">
      <c r="X1803" s="5"/>
      <c r="Y1803" s="5"/>
    </row>
    <row r="1804" spans="24:25" x14ac:dyDescent="0.25">
      <c r="X1804" s="5"/>
      <c r="Y1804" s="5"/>
    </row>
    <row r="1805" spans="24:25" x14ac:dyDescent="0.25">
      <c r="X1805" s="5"/>
      <c r="Y1805" s="5"/>
    </row>
    <row r="1806" spans="24:25" x14ac:dyDescent="0.25">
      <c r="X1806" s="5"/>
      <c r="Y1806" s="5"/>
    </row>
    <row r="1807" spans="24:25" x14ac:dyDescent="0.25">
      <c r="X1807" s="5"/>
      <c r="Y1807" s="5"/>
    </row>
    <row r="1808" spans="24:25" x14ac:dyDescent="0.25">
      <c r="X1808" s="5"/>
      <c r="Y1808" s="5"/>
    </row>
    <row r="1809" spans="24:25" x14ac:dyDescent="0.25">
      <c r="X1809" s="5"/>
      <c r="Y1809" s="5"/>
    </row>
    <row r="1810" spans="24:25" x14ac:dyDescent="0.25">
      <c r="X1810" s="5"/>
      <c r="Y1810" s="5"/>
    </row>
    <row r="1811" spans="24:25" x14ac:dyDescent="0.25">
      <c r="X1811" s="5"/>
      <c r="Y1811" s="5"/>
    </row>
    <row r="1812" spans="24:25" x14ac:dyDescent="0.25">
      <c r="X1812" s="5"/>
      <c r="Y1812" s="5"/>
    </row>
    <row r="1813" spans="24:25" x14ac:dyDescent="0.25">
      <c r="X1813" s="5"/>
      <c r="Y1813" s="5"/>
    </row>
    <row r="1814" spans="24:25" x14ac:dyDescent="0.25">
      <c r="X1814" s="5"/>
      <c r="Y1814" s="5"/>
    </row>
    <row r="1815" spans="24:25" x14ac:dyDescent="0.25">
      <c r="X1815" s="5"/>
      <c r="Y1815" s="5"/>
    </row>
    <row r="1816" spans="24:25" x14ac:dyDescent="0.25">
      <c r="X1816" s="5"/>
      <c r="Y1816" s="5"/>
    </row>
    <row r="1817" spans="24:25" x14ac:dyDescent="0.25">
      <c r="X1817" s="5"/>
      <c r="Y1817" s="5"/>
    </row>
    <row r="1818" spans="24:25" x14ac:dyDescent="0.25">
      <c r="X1818" s="5"/>
      <c r="Y1818" s="5"/>
    </row>
    <row r="1819" spans="24:25" x14ac:dyDescent="0.25">
      <c r="X1819" s="5"/>
      <c r="Y1819" s="5"/>
    </row>
    <row r="1820" spans="24:25" x14ac:dyDescent="0.25">
      <c r="X1820" s="5"/>
      <c r="Y1820" s="5"/>
    </row>
    <row r="1821" spans="24:25" x14ac:dyDescent="0.25">
      <c r="X1821" s="5"/>
      <c r="Y1821" s="5"/>
    </row>
    <row r="1822" spans="24:25" x14ac:dyDescent="0.25">
      <c r="X1822" s="5"/>
      <c r="Y1822" s="5"/>
    </row>
    <row r="1823" spans="24:25" x14ac:dyDescent="0.25">
      <c r="X1823" s="5"/>
      <c r="Y1823" s="5"/>
    </row>
    <row r="1824" spans="24:25" x14ac:dyDescent="0.25">
      <c r="X1824" s="5"/>
      <c r="Y1824" s="5"/>
    </row>
    <row r="1825" spans="24:25" x14ac:dyDescent="0.25">
      <c r="X1825" s="5"/>
      <c r="Y1825" s="5"/>
    </row>
    <row r="1826" spans="24:25" x14ac:dyDescent="0.25">
      <c r="X1826" s="5"/>
      <c r="Y1826" s="5"/>
    </row>
    <row r="1827" spans="24:25" x14ac:dyDescent="0.25">
      <c r="X1827" s="5"/>
      <c r="Y1827" s="5"/>
    </row>
    <row r="1828" spans="24:25" x14ac:dyDescent="0.25">
      <c r="X1828" s="5"/>
      <c r="Y1828" s="5"/>
    </row>
    <row r="1829" spans="24:25" x14ac:dyDescent="0.25">
      <c r="X1829" s="5"/>
      <c r="Y1829" s="5"/>
    </row>
    <row r="1830" spans="24:25" x14ac:dyDescent="0.25">
      <c r="X1830" s="5"/>
      <c r="Y1830" s="5"/>
    </row>
    <row r="1831" spans="24:25" x14ac:dyDescent="0.25">
      <c r="X1831" s="5"/>
      <c r="Y1831" s="5"/>
    </row>
    <row r="1832" spans="24:25" x14ac:dyDescent="0.25">
      <c r="X1832" s="5"/>
      <c r="Y1832" s="5"/>
    </row>
    <row r="1833" spans="24:25" x14ac:dyDescent="0.25">
      <c r="X1833" s="5"/>
      <c r="Y1833" s="5"/>
    </row>
    <row r="1834" spans="24:25" x14ac:dyDescent="0.25">
      <c r="X1834" s="5"/>
      <c r="Y1834" s="5"/>
    </row>
    <row r="1835" spans="24:25" x14ac:dyDescent="0.25">
      <c r="X1835" s="5"/>
      <c r="Y1835" s="5"/>
    </row>
    <row r="1836" spans="24:25" x14ac:dyDescent="0.25">
      <c r="X1836" s="5"/>
      <c r="Y1836" s="5"/>
    </row>
    <row r="1837" spans="24:25" x14ac:dyDescent="0.25">
      <c r="X1837" s="5"/>
      <c r="Y1837" s="5"/>
    </row>
    <row r="1838" spans="24:25" x14ac:dyDescent="0.25">
      <c r="X1838" s="5"/>
      <c r="Y1838" s="5"/>
    </row>
    <row r="1839" spans="24:25" x14ac:dyDescent="0.25">
      <c r="X1839" s="5"/>
      <c r="Y1839" s="5"/>
    </row>
    <row r="1840" spans="24:25" x14ac:dyDescent="0.25">
      <c r="X1840" s="5"/>
      <c r="Y1840" s="5"/>
    </row>
    <row r="1841" spans="24:25" x14ac:dyDescent="0.25">
      <c r="X1841" s="5"/>
      <c r="Y1841" s="5"/>
    </row>
    <row r="1842" spans="24:25" x14ac:dyDescent="0.25">
      <c r="X1842" s="5"/>
      <c r="Y1842" s="5"/>
    </row>
    <row r="1843" spans="24:25" x14ac:dyDescent="0.25">
      <c r="X1843" s="5"/>
      <c r="Y1843" s="5"/>
    </row>
    <row r="1844" spans="24:25" x14ac:dyDescent="0.25">
      <c r="X1844" s="5"/>
      <c r="Y1844" s="5"/>
    </row>
    <row r="1845" spans="24:25" x14ac:dyDescent="0.25">
      <c r="X1845" s="5"/>
      <c r="Y1845" s="5"/>
    </row>
    <row r="1846" spans="24:25" x14ac:dyDescent="0.25">
      <c r="X1846" s="5"/>
      <c r="Y1846" s="5"/>
    </row>
    <row r="1847" spans="24:25" x14ac:dyDescent="0.25">
      <c r="X1847" s="5"/>
      <c r="Y1847" s="5"/>
    </row>
    <row r="1848" spans="24:25" x14ac:dyDescent="0.25">
      <c r="X1848" s="5"/>
      <c r="Y1848" s="5"/>
    </row>
    <row r="1849" spans="24:25" x14ac:dyDescent="0.25">
      <c r="X1849" s="5"/>
      <c r="Y1849" s="5"/>
    </row>
    <row r="1850" spans="24:25" x14ac:dyDescent="0.25">
      <c r="X1850" s="5"/>
      <c r="Y1850" s="5"/>
    </row>
    <row r="1851" spans="24:25" x14ac:dyDescent="0.25">
      <c r="X1851" s="5"/>
      <c r="Y1851" s="5"/>
    </row>
    <row r="1852" spans="24:25" x14ac:dyDescent="0.25">
      <c r="X1852" s="5"/>
      <c r="Y1852" s="5"/>
    </row>
    <row r="1853" spans="24:25" x14ac:dyDescent="0.25">
      <c r="X1853" s="5"/>
      <c r="Y1853" s="5"/>
    </row>
    <row r="1854" spans="24:25" x14ac:dyDescent="0.25">
      <c r="X1854" s="5"/>
      <c r="Y1854" s="5"/>
    </row>
    <row r="1855" spans="24:25" x14ac:dyDescent="0.25">
      <c r="X1855" s="5"/>
      <c r="Y1855" s="5"/>
    </row>
    <row r="1856" spans="24:25" x14ac:dyDescent="0.25">
      <c r="X1856" s="5"/>
      <c r="Y1856" s="5"/>
    </row>
    <row r="1857" spans="24:25" x14ac:dyDescent="0.25">
      <c r="X1857" s="5"/>
      <c r="Y1857" s="5"/>
    </row>
    <row r="1858" spans="24:25" x14ac:dyDescent="0.25">
      <c r="X1858" s="5"/>
      <c r="Y1858" s="5"/>
    </row>
    <row r="1859" spans="24:25" x14ac:dyDescent="0.25">
      <c r="X1859" s="5"/>
      <c r="Y1859" s="5"/>
    </row>
    <row r="1860" spans="24:25" x14ac:dyDescent="0.25">
      <c r="X1860" s="5"/>
      <c r="Y1860" s="5"/>
    </row>
    <row r="1861" spans="24:25" x14ac:dyDescent="0.25">
      <c r="X1861" s="5"/>
      <c r="Y1861" s="5"/>
    </row>
    <row r="1862" spans="24:25" x14ac:dyDescent="0.25">
      <c r="X1862" s="5"/>
      <c r="Y1862" s="5"/>
    </row>
    <row r="1863" spans="24:25" x14ac:dyDescent="0.25">
      <c r="X1863" s="5"/>
      <c r="Y1863" s="5"/>
    </row>
    <row r="1864" spans="24:25" x14ac:dyDescent="0.25">
      <c r="X1864" s="5"/>
      <c r="Y1864" s="5"/>
    </row>
    <row r="1865" spans="24:25" x14ac:dyDescent="0.25">
      <c r="X1865" s="5"/>
      <c r="Y1865" s="5"/>
    </row>
    <row r="1866" spans="24:25" x14ac:dyDescent="0.25">
      <c r="X1866" s="5"/>
      <c r="Y1866" s="5"/>
    </row>
    <row r="1867" spans="24:25" x14ac:dyDescent="0.25">
      <c r="X1867" s="5"/>
      <c r="Y1867" s="5"/>
    </row>
    <row r="1868" spans="24:25" x14ac:dyDescent="0.25">
      <c r="X1868" s="5"/>
      <c r="Y1868" s="5"/>
    </row>
    <row r="1869" spans="24:25" x14ac:dyDescent="0.25">
      <c r="X1869" s="5"/>
      <c r="Y1869" s="5"/>
    </row>
    <row r="1870" spans="24:25" x14ac:dyDescent="0.25">
      <c r="X1870" s="5"/>
      <c r="Y1870" s="5"/>
    </row>
    <row r="1871" spans="24:25" x14ac:dyDescent="0.25">
      <c r="X1871" s="5"/>
      <c r="Y1871" s="5"/>
    </row>
    <row r="1872" spans="24:25" x14ac:dyDescent="0.25">
      <c r="X1872" s="5"/>
      <c r="Y1872" s="5"/>
    </row>
    <row r="1873" spans="24:25" x14ac:dyDescent="0.25">
      <c r="X1873" s="5"/>
      <c r="Y1873" s="5"/>
    </row>
    <row r="1874" spans="24:25" x14ac:dyDescent="0.25">
      <c r="X1874" s="5"/>
      <c r="Y1874" s="5"/>
    </row>
    <row r="1875" spans="24:25" x14ac:dyDescent="0.25">
      <c r="X1875" s="5"/>
      <c r="Y1875" s="5"/>
    </row>
    <row r="1876" spans="24:25" x14ac:dyDescent="0.25">
      <c r="X1876" s="5"/>
      <c r="Y1876" s="5"/>
    </row>
    <row r="1877" spans="24:25" x14ac:dyDescent="0.25">
      <c r="X1877" s="5"/>
      <c r="Y1877" s="5"/>
    </row>
    <row r="1878" spans="24:25" x14ac:dyDescent="0.25">
      <c r="X1878" s="5"/>
      <c r="Y1878" s="5"/>
    </row>
    <row r="1879" spans="24:25" x14ac:dyDescent="0.25">
      <c r="X1879" s="5"/>
      <c r="Y1879" s="5"/>
    </row>
    <row r="1880" spans="24:25" x14ac:dyDescent="0.25">
      <c r="X1880" s="5"/>
      <c r="Y1880" s="5"/>
    </row>
    <row r="1881" spans="24:25" x14ac:dyDescent="0.25">
      <c r="X1881" s="5"/>
      <c r="Y1881" s="5"/>
    </row>
    <row r="1882" spans="24:25" x14ac:dyDescent="0.25">
      <c r="X1882" s="5"/>
      <c r="Y1882" s="5"/>
    </row>
    <row r="1883" spans="24:25" x14ac:dyDescent="0.25">
      <c r="X1883" s="5"/>
      <c r="Y1883" s="5"/>
    </row>
    <row r="1884" spans="24:25" x14ac:dyDescent="0.25">
      <c r="X1884" s="5"/>
      <c r="Y1884" s="5"/>
    </row>
    <row r="1885" spans="24:25" x14ac:dyDescent="0.25">
      <c r="X1885" s="5"/>
      <c r="Y1885" s="5"/>
    </row>
    <row r="1886" spans="24:25" x14ac:dyDescent="0.25">
      <c r="X1886" s="5"/>
      <c r="Y1886" s="5"/>
    </row>
    <row r="1887" spans="24:25" x14ac:dyDescent="0.25">
      <c r="X1887" s="5"/>
      <c r="Y1887" s="5"/>
    </row>
    <row r="1888" spans="24:25" x14ac:dyDescent="0.25">
      <c r="X1888" s="5"/>
      <c r="Y1888" s="5"/>
    </row>
    <row r="1889" spans="24:25" x14ac:dyDescent="0.25">
      <c r="X1889" s="5"/>
      <c r="Y1889" s="5"/>
    </row>
    <row r="1890" spans="24:25" x14ac:dyDescent="0.25">
      <c r="X1890" s="5"/>
      <c r="Y1890" s="5"/>
    </row>
    <row r="1891" spans="24:25" x14ac:dyDescent="0.25">
      <c r="X1891" s="5"/>
      <c r="Y1891" s="5"/>
    </row>
    <row r="1892" spans="24:25" x14ac:dyDescent="0.25">
      <c r="X1892" s="5"/>
      <c r="Y1892" s="5"/>
    </row>
    <row r="1893" spans="24:25" x14ac:dyDescent="0.25">
      <c r="X1893" s="5"/>
      <c r="Y1893" s="5"/>
    </row>
    <row r="1894" spans="24:25" x14ac:dyDescent="0.25">
      <c r="X1894" s="5"/>
      <c r="Y1894" s="5"/>
    </row>
    <row r="1895" spans="24:25" x14ac:dyDescent="0.25">
      <c r="X1895" s="5"/>
      <c r="Y1895" s="5"/>
    </row>
    <row r="1896" spans="24:25" x14ac:dyDescent="0.25">
      <c r="X1896" s="5"/>
      <c r="Y1896" s="5"/>
    </row>
    <row r="1897" spans="24:25" x14ac:dyDescent="0.25">
      <c r="X1897" s="5"/>
      <c r="Y1897" s="5"/>
    </row>
    <row r="1898" spans="24:25" x14ac:dyDescent="0.25">
      <c r="X1898" s="5"/>
      <c r="Y1898" s="5"/>
    </row>
    <row r="1899" spans="24:25" x14ac:dyDescent="0.25">
      <c r="X1899" s="5"/>
      <c r="Y1899" s="5"/>
    </row>
    <row r="1900" spans="24:25" x14ac:dyDescent="0.25">
      <c r="X1900" s="5"/>
      <c r="Y1900" s="5"/>
    </row>
    <row r="1901" spans="24:25" x14ac:dyDescent="0.25">
      <c r="X1901" s="5"/>
      <c r="Y1901" s="5"/>
    </row>
    <row r="1902" spans="24:25" x14ac:dyDescent="0.25">
      <c r="X1902" s="5"/>
      <c r="Y1902" s="5"/>
    </row>
    <row r="1903" spans="24:25" x14ac:dyDescent="0.25">
      <c r="X1903" s="5"/>
      <c r="Y1903" s="5"/>
    </row>
    <row r="1904" spans="24:25" x14ac:dyDescent="0.25">
      <c r="X1904" s="5"/>
      <c r="Y1904" s="5"/>
    </row>
    <row r="1905" spans="24:25" x14ac:dyDescent="0.25">
      <c r="X1905" s="5"/>
      <c r="Y1905" s="5"/>
    </row>
    <row r="1906" spans="24:25" x14ac:dyDescent="0.25">
      <c r="X1906" s="5"/>
      <c r="Y1906" s="5"/>
    </row>
    <row r="1907" spans="24:25" x14ac:dyDescent="0.25">
      <c r="X1907" s="5"/>
      <c r="Y1907" s="5"/>
    </row>
    <row r="1908" spans="24:25" x14ac:dyDescent="0.25">
      <c r="X1908" s="5"/>
      <c r="Y1908" s="5"/>
    </row>
    <row r="1909" spans="24:25" x14ac:dyDescent="0.25">
      <c r="X1909" s="5"/>
      <c r="Y1909" s="5"/>
    </row>
    <row r="1910" spans="24:25" x14ac:dyDescent="0.25">
      <c r="X1910" s="5"/>
      <c r="Y1910" s="5"/>
    </row>
    <row r="1911" spans="24:25" x14ac:dyDescent="0.25">
      <c r="X1911" s="5"/>
      <c r="Y1911" s="5"/>
    </row>
    <row r="1912" spans="24:25" x14ac:dyDescent="0.25">
      <c r="X1912" s="5"/>
      <c r="Y1912" s="5"/>
    </row>
    <row r="1913" spans="24:25" x14ac:dyDescent="0.25">
      <c r="X1913" s="5"/>
      <c r="Y1913" s="5"/>
    </row>
    <row r="1914" spans="24:25" x14ac:dyDescent="0.25">
      <c r="X1914" s="5"/>
      <c r="Y1914" s="5"/>
    </row>
    <row r="1915" spans="24:25" x14ac:dyDescent="0.25">
      <c r="X1915" s="5"/>
      <c r="Y1915" s="5"/>
    </row>
    <row r="1916" spans="24:25" x14ac:dyDescent="0.25">
      <c r="X1916" s="5"/>
      <c r="Y1916" s="5"/>
    </row>
    <row r="1917" spans="24:25" x14ac:dyDescent="0.25">
      <c r="X1917" s="5"/>
      <c r="Y1917" s="5"/>
    </row>
    <row r="1918" spans="24:25" x14ac:dyDescent="0.25">
      <c r="X1918" s="5"/>
      <c r="Y1918" s="5"/>
    </row>
    <row r="1919" spans="24:25" x14ac:dyDescent="0.25">
      <c r="X1919" s="5"/>
      <c r="Y1919" s="5"/>
    </row>
    <row r="1920" spans="24:25" x14ac:dyDescent="0.25">
      <c r="X1920" s="5"/>
      <c r="Y1920" s="5"/>
    </row>
    <row r="1921" spans="24:25" x14ac:dyDescent="0.25">
      <c r="X1921" s="5"/>
      <c r="Y1921" s="5"/>
    </row>
    <row r="1922" spans="24:25" x14ac:dyDescent="0.25">
      <c r="X1922" s="5"/>
      <c r="Y1922" s="5"/>
    </row>
    <row r="1923" spans="24:25" x14ac:dyDescent="0.25">
      <c r="X1923" s="5"/>
      <c r="Y1923" s="5"/>
    </row>
    <row r="1924" spans="24:25" x14ac:dyDescent="0.25">
      <c r="X1924" s="5"/>
      <c r="Y1924" s="5"/>
    </row>
    <row r="1925" spans="24:25" x14ac:dyDescent="0.25">
      <c r="X1925" s="5"/>
      <c r="Y1925" s="5"/>
    </row>
    <row r="1926" spans="24:25" x14ac:dyDescent="0.25">
      <c r="X1926" s="5"/>
      <c r="Y1926" s="5"/>
    </row>
    <row r="1927" spans="24:25" x14ac:dyDescent="0.25">
      <c r="X1927" s="5"/>
      <c r="Y1927" s="5"/>
    </row>
    <row r="1928" spans="24:25" x14ac:dyDescent="0.25">
      <c r="X1928" s="5"/>
      <c r="Y1928" s="5"/>
    </row>
    <row r="1929" spans="24:25" x14ac:dyDescent="0.25">
      <c r="X1929" s="5"/>
      <c r="Y1929" s="5"/>
    </row>
    <row r="1930" spans="24:25" x14ac:dyDescent="0.25">
      <c r="X1930" s="5"/>
      <c r="Y1930" s="5"/>
    </row>
    <row r="1931" spans="24:25" x14ac:dyDescent="0.25">
      <c r="X1931" s="5"/>
      <c r="Y1931" s="5"/>
    </row>
    <row r="1932" spans="24:25" x14ac:dyDescent="0.25">
      <c r="X1932" s="5"/>
      <c r="Y1932" s="5"/>
    </row>
    <row r="1933" spans="24:25" x14ac:dyDescent="0.25">
      <c r="X1933" s="5"/>
      <c r="Y1933" s="5"/>
    </row>
    <row r="1934" spans="24:25" x14ac:dyDescent="0.25">
      <c r="X1934" s="5"/>
      <c r="Y1934" s="5"/>
    </row>
    <row r="1935" spans="24:25" x14ac:dyDescent="0.25">
      <c r="X1935" s="5"/>
      <c r="Y1935" s="5"/>
    </row>
    <row r="1936" spans="24:25" x14ac:dyDescent="0.25">
      <c r="X1936" s="5"/>
      <c r="Y1936" s="5"/>
    </row>
    <row r="1937" spans="24:25" x14ac:dyDescent="0.25">
      <c r="X1937" s="5"/>
      <c r="Y1937" s="5"/>
    </row>
    <row r="1938" spans="24:25" x14ac:dyDescent="0.25">
      <c r="X1938" s="5"/>
      <c r="Y1938" s="5"/>
    </row>
    <row r="1939" spans="24:25" x14ac:dyDescent="0.25">
      <c r="X1939" s="5"/>
      <c r="Y1939" s="5"/>
    </row>
    <row r="1940" spans="24:25" x14ac:dyDescent="0.25">
      <c r="X1940" s="5"/>
      <c r="Y1940" s="5"/>
    </row>
    <row r="1941" spans="24:25" x14ac:dyDescent="0.25">
      <c r="X1941" s="5"/>
      <c r="Y1941" s="5"/>
    </row>
    <row r="1942" spans="24:25" x14ac:dyDescent="0.25">
      <c r="X1942" s="5"/>
      <c r="Y1942" s="5"/>
    </row>
    <row r="1943" spans="24:25" x14ac:dyDescent="0.25">
      <c r="X1943" s="5"/>
      <c r="Y1943" s="5"/>
    </row>
    <row r="1944" spans="24:25" x14ac:dyDescent="0.25">
      <c r="X1944" s="5"/>
      <c r="Y1944" s="5"/>
    </row>
    <row r="1945" spans="24:25" x14ac:dyDescent="0.25">
      <c r="X1945" s="5"/>
      <c r="Y1945" s="5"/>
    </row>
    <row r="1946" spans="24:25" x14ac:dyDescent="0.25">
      <c r="X1946" s="5"/>
      <c r="Y1946" s="5"/>
    </row>
    <row r="1947" spans="24:25" x14ac:dyDescent="0.25">
      <c r="X1947" s="5"/>
      <c r="Y1947" s="5"/>
    </row>
    <row r="1948" spans="24:25" x14ac:dyDescent="0.25">
      <c r="X1948" s="5"/>
      <c r="Y1948" s="5"/>
    </row>
    <row r="1949" spans="24:25" x14ac:dyDescent="0.25">
      <c r="X1949" s="5"/>
      <c r="Y1949" s="5"/>
    </row>
    <row r="1950" spans="24:25" x14ac:dyDescent="0.25">
      <c r="X1950" s="5"/>
      <c r="Y1950" s="5"/>
    </row>
    <row r="1951" spans="24:25" x14ac:dyDescent="0.25">
      <c r="X1951" s="5"/>
      <c r="Y1951" s="5"/>
    </row>
    <row r="1952" spans="24:25" x14ac:dyDescent="0.25">
      <c r="X1952" s="5"/>
      <c r="Y1952" s="5"/>
    </row>
    <row r="1953" spans="24:25" x14ac:dyDescent="0.25">
      <c r="X1953" s="5"/>
      <c r="Y1953" s="5"/>
    </row>
    <row r="1954" spans="24:25" x14ac:dyDescent="0.25">
      <c r="X1954" s="5"/>
      <c r="Y1954" s="5"/>
    </row>
    <row r="1955" spans="24:25" x14ac:dyDescent="0.25">
      <c r="X1955" s="5"/>
      <c r="Y1955" s="5"/>
    </row>
    <row r="1956" spans="24:25" x14ac:dyDescent="0.25">
      <c r="X1956" s="5"/>
      <c r="Y1956" s="5"/>
    </row>
    <row r="1957" spans="24:25" x14ac:dyDescent="0.25">
      <c r="X1957" s="5"/>
      <c r="Y1957" s="5"/>
    </row>
    <row r="1958" spans="24:25" x14ac:dyDescent="0.25">
      <c r="X1958" s="5"/>
      <c r="Y1958" s="5"/>
    </row>
    <row r="1959" spans="24:25" x14ac:dyDescent="0.25">
      <c r="X1959" s="5"/>
      <c r="Y1959" s="5"/>
    </row>
    <row r="1960" spans="24:25" x14ac:dyDescent="0.25">
      <c r="X1960" s="5"/>
      <c r="Y1960" s="5"/>
    </row>
    <row r="1961" spans="24:25" x14ac:dyDescent="0.25">
      <c r="X1961" s="5"/>
      <c r="Y1961" s="5"/>
    </row>
    <row r="1962" spans="24:25" x14ac:dyDescent="0.25">
      <c r="X1962" s="5"/>
      <c r="Y1962" s="5"/>
    </row>
    <row r="1963" spans="24:25" x14ac:dyDescent="0.25">
      <c r="X1963" s="5"/>
      <c r="Y1963" s="5"/>
    </row>
    <row r="1964" spans="24:25" x14ac:dyDescent="0.25">
      <c r="X1964" s="5"/>
      <c r="Y1964" s="5"/>
    </row>
    <row r="1965" spans="24:25" x14ac:dyDescent="0.25">
      <c r="X1965" s="5"/>
      <c r="Y1965" s="5"/>
    </row>
    <row r="1966" spans="24:25" x14ac:dyDescent="0.25">
      <c r="X1966" s="5"/>
      <c r="Y1966" s="5"/>
    </row>
    <row r="1967" spans="24:25" x14ac:dyDescent="0.25">
      <c r="X1967" s="5"/>
      <c r="Y1967" s="5"/>
    </row>
    <row r="1968" spans="24:25" x14ac:dyDescent="0.25">
      <c r="X1968" s="5"/>
      <c r="Y1968" s="5"/>
    </row>
    <row r="1969" spans="24:25" x14ac:dyDescent="0.25">
      <c r="X1969" s="5"/>
      <c r="Y1969" s="5"/>
    </row>
    <row r="1970" spans="24:25" x14ac:dyDescent="0.25">
      <c r="X1970" s="5"/>
      <c r="Y1970" s="5"/>
    </row>
    <row r="1971" spans="24:25" x14ac:dyDescent="0.25">
      <c r="X1971" s="5"/>
      <c r="Y1971" s="5"/>
    </row>
    <row r="1972" spans="24:25" x14ac:dyDescent="0.25">
      <c r="X1972" s="5"/>
      <c r="Y1972" s="5"/>
    </row>
    <row r="1973" spans="24:25" x14ac:dyDescent="0.25">
      <c r="X1973" s="5"/>
      <c r="Y1973" s="5"/>
    </row>
    <row r="1974" spans="24:25" x14ac:dyDescent="0.25">
      <c r="X1974" s="5"/>
      <c r="Y1974" s="5"/>
    </row>
    <row r="1975" spans="24:25" x14ac:dyDescent="0.25">
      <c r="X1975" s="5"/>
      <c r="Y1975" s="5"/>
    </row>
    <row r="1976" spans="24:25" x14ac:dyDescent="0.25">
      <c r="X1976" s="5"/>
      <c r="Y1976" s="5"/>
    </row>
    <row r="1977" spans="24:25" x14ac:dyDescent="0.25">
      <c r="X1977" s="5"/>
      <c r="Y1977" s="5"/>
    </row>
    <row r="1978" spans="24:25" x14ac:dyDescent="0.25">
      <c r="X1978" s="5"/>
      <c r="Y1978" s="5"/>
    </row>
    <row r="1979" spans="24:25" x14ac:dyDescent="0.25">
      <c r="X1979" s="5"/>
      <c r="Y1979" s="5"/>
    </row>
    <row r="1980" spans="24:25" x14ac:dyDescent="0.25">
      <c r="X1980" s="5"/>
      <c r="Y1980" s="5"/>
    </row>
    <row r="1981" spans="24:25" x14ac:dyDescent="0.25">
      <c r="X1981" s="5"/>
      <c r="Y1981" s="5"/>
    </row>
    <row r="1982" spans="24:25" x14ac:dyDescent="0.25">
      <c r="X1982" s="5"/>
      <c r="Y1982" s="5"/>
    </row>
    <row r="1983" spans="24:25" x14ac:dyDescent="0.25">
      <c r="X1983" s="5"/>
      <c r="Y1983" s="5"/>
    </row>
    <row r="1984" spans="24:25" x14ac:dyDescent="0.25">
      <c r="X1984" s="5"/>
      <c r="Y1984" s="5"/>
    </row>
    <row r="1985" spans="24:25" x14ac:dyDescent="0.25">
      <c r="X1985" s="5"/>
      <c r="Y1985" s="5"/>
    </row>
  </sheetData>
  <mergeCells count="97">
    <mergeCell ref="B190:L190"/>
    <mergeCell ref="B200:L200"/>
    <mergeCell ref="I70:I74"/>
    <mergeCell ref="J70:J74"/>
    <mergeCell ref="I61:J61"/>
    <mergeCell ref="B60:G63"/>
    <mergeCell ref="B70:B74"/>
    <mergeCell ref="C70:C74"/>
    <mergeCell ref="D70:D74"/>
    <mergeCell ref="E70:E74"/>
    <mergeCell ref="F70:F74"/>
    <mergeCell ref="G70:G74"/>
    <mergeCell ref="H70:H74"/>
    <mergeCell ref="I62:J62"/>
    <mergeCell ref="H60:J60"/>
    <mergeCell ref="B56:G58"/>
    <mergeCell ref="D46:F46"/>
    <mergeCell ref="I58:J58"/>
    <mergeCell ref="H46:J46"/>
    <mergeCell ref="H51:J51"/>
    <mergeCell ref="H56:J56"/>
    <mergeCell ref="E54:F54"/>
    <mergeCell ref="D51:F51"/>
    <mergeCell ref="D45:F45"/>
    <mergeCell ref="H45:J45"/>
    <mergeCell ref="B46:C49"/>
    <mergeCell ref="B51:C54"/>
    <mergeCell ref="G41:G42"/>
    <mergeCell ref="B41:E42"/>
    <mergeCell ref="I47:J47"/>
    <mergeCell ref="I48:J48"/>
    <mergeCell ref="I49:J49"/>
    <mergeCell ref="F41:F42"/>
    <mergeCell ref="E49:F49"/>
    <mergeCell ref="E48:F48"/>
    <mergeCell ref="E47:F47"/>
    <mergeCell ref="B85:L85"/>
    <mergeCell ref="I63:J63"/>
    <mergeCell ref="E53:F53"/>
    <mergeCell ref="E52:F52"/>
    <mergeCell ref="K70:K74"/>
    <mergeCell ref="L70:L74"/>
    <mergeCell ref="B155:L155"/>
    <mergeCell ref="B87:L87"/>
    <mergeCell ref="B120:L120"/>
    <mergeCell ref="H121:I121"/>
    <mergeCell ref="B69:L69"/>
    <mergeCell ref="I52:J52"/>
    <mergeCell ref="I53:J53"/>
    <mergeCell ref="I54:J54"/>
    <mergeCell ref="I57:J57"/>
    <mergeCell ref="B21:G21"/>
    <mergeCell ref="H16:L16"/>
    <mergeCell ref="H4:L4"/>
    <mergeCell ref="H5:L5"/>
    <mergeCell ref="H6:L6"/>
    <mergeCell ref="H9:L9"/>
    <mergeCell ref="H10:L10"/>
    <mergeCell ref="H11:L11"/>
    <mergeCell ref="F12:L12"/>
    <mergeCell ref="B15:D16"/>
    <mergeCell ref="B17:D17"/>
    <mergeCell ref="B18:D18"/>
    <mergeCell ref="H17:L17"/>
    <mergeCell ref="E15:E16"/>
    <mergeCell ref="H15:L15"/>
    <mergeCell ref="B3:L3"/>
    <mergeCell ref="B14:L14"/>
    <mergeCell ref="B6:D6"/>
    <mergeCell ref="B5:D5"/>
    <mergeCell ref="B7:D7"/>
    <mergeCell ref="B8:D8"/>
    <mergeCell ref="B10:D10"/>
    <mergeCell ref="B11:D11"/>
    <mergeCell ref="B12:D12"/>
    <mergeCell ref="B9:D9"/>
    <mergeCell ref="B23:C23"/>
    <mergeCell ref="B24:C24"/>
    <mergeCell ref="B25:C25"/>
    <mergeCell ref="E25:G25"/>
    <mergeCell ref="E24:G24"/>
    <mergeCell ref="G27:G28"/>
    <mergeCell ref="G36:G37"/>
    <mergeCell ref="B39:E39"/>
    <mergeCell ref="B40:E40"/>
    <mergeCell ref="B29:E29"/>
    <mergeCell ref="B30:E30"/>
    <mergeCell ref="B31:E31"/>
    <mergeCell ref="B32:E32"/>
    <mergeCell ref="B33:E33"/>
    <mergeCell ref="B34:E34"/>
    <mergeCell ref="B35:E35"/>
    <mergeCell ref="F36:F37"/>
    <mergeCell ref="B27:E28"/>
    <mergeCell ref="F27:F28"/>
    <mergeCell ref="B36:E37"/>
    <mergeCell ref="B38:E38"/>
  </mergeCells>
  <phoneticPr fontId="1" type="noConversion"/>
  <pageMargins left="0.7" right="0.7" top="0.75" bottom="0.75" header="0.3" footer="0.3"/>
  <pageSetup paperSize="9" orientation="portrait" r:id="rId1"/>
  <ignoredErrors>
    <ignoredError sqref="F29:F32 F33:F39" numberStoredAsText="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E9BA1B42B2104D89D4EA380D357E85" ma:contentTypeVersion="20" ma:contentTypeDescription="Create a new document." ma:contentTypeScope="" ma:versionID="4e686b1ad62b376c04fff5a0381cd79a">
  <xsd:schema xmlns:xsd="http://www.w3.org/2001/XMLSchema" xmlns:xs="http://www.w3.org/2001/XMLSchema" xmlns:p="http://schemas.microsoft.com/office/2006/metadata/properties" xmlns:ns2="9870dbfa-32a2-43f0-ae0e-08c4b7b2ebdd" xmlns:ns3="62288e89-3aab-485e-8c6b-925dbcae5d77" targetNamespace="http://schemas.microsoft.com/office/2006/metadata/properties" ma:root="true" ma:fieldsID="a5ca9bafff74ee540f5f997e094c55a0" ns2:_="" ns3:_="">
    <xsd:import namespace="9870dbfa-32a2-43f0-ae0e-08c4b7b2ebdd"/>
    <xsd:import namespace="62288e89-3aab-485e-8c6b-925dbcae5d77"/>
    <xsd:element name="properties">
      <xsd:complexType>
        <xsd:sequence>
          <xsd:element name="documentManagement">
            <xsd:complexType>
              <xsd:all>
                <xsd:element ref="ns2:MediaServiceMetadata" minOccurs="0"/>
                <xsd:element ref="ns2:MediaServiceFastMetadata" minOccurs="0"/>
                <xsd:element ref="ns2:MediaServiceAutoTags" minOccurs="0"/>
                <xsd:element ref="ns3:TaxKeywordTaxHTField" minOccurs="0"/>
                <xsd:element ref="ns3:TaxCatchAll" minOccurs="0"/>
                <xsd:element ref="ns2:f7b21739b2b946e8b9d3cba316280511" minOccurs="0"/>
                <xsd:element ref="ns2:cbdb244f94a74c89b3a73c8543cfd46f"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70dbfa-32a2-43f0-ae0e-08c4b7b2eb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f7b21739b2b946e8b9d3cba316280511" ma:index="15" nillable="true" ma:taxonomy="true" ma:internalName="f7b21739b2b946e8b9d3cba316280511" ma:taxonomyFieldName="Tag" ma:displayName="Tag" ma:default="" ma:fieldId="{f7b21739-b2b9-46e8-b9d3-cba316280511}" ma:sspId="0878dfdc-9682-4acf-819e-188b1fc2632e" ma:termSetId="35575083-4c54-43a4-bdcf-fe5e3ef5f648" ma:anchorId="00000000-0000-0000-0000-000000000000" ma:open="true" ma:isKeyword="false">
      <xsd:complexType>
        <xsd:sequence>
          <xsd:element ref="pc:Terms" minOccurs="0" maxOccurs="1"/>
        </xsd:sequence>
      </xsd:complexType>
    </xsd:element>
    <xsd:element name="cbdb244f94a74c89b3a73c8543cfd46f" ma:index="17" nillable="true" ma:taxonomy="true" ma:internalName="cbdb244f94a74c89b3a73c8543cfd46f" ma:taxonomyFieldName="Brometa" ma:displayName="Brometa" ma:default="1;#APJ|25a4545a-cb3c-40eb-8123-221804ef171e" ma:fieldId="{cbdb244f-94a7-4c89-b3a7-3c8543cfd46f}" ma:sspId="0878dfdc-9682-4acf-819e-188b1fc2632e" ma:termSetId="e5361092-f960-42c8-9f52-4c7b468148ab" ma:anchorId="00000000-0000-0000-0000-000000000000"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2288e89-3aab-485e-8c6b-925dbcae5d77" elementFormDefault="qualified">
    <xsd:import namespace="http://schemas.microsoft.com/office/2006/documentManagement/types"/>
    <xsd:import namespace="http://schemas.microsoft.com/office/infopath/2007/PartnerControls"/>
    <xsd:element name="TaxKeywordTaxHTField" ma:index="12" nillable="true" ma:taxonomy="true" ma:internalName="TaxKeywordTaxHTField" ma:taxonomyFieldName="TaxKeyword" ma:displayName="Enterprise Keywords" ma:fieldId="{23f27201-bee3-471e-b2e7-b64fd8b7ca38}" ma:taxonomyMulti="true" ma:sspId="0878dfdc-9682-4acf-819e-188b1fc2632e" ma:termSetId="00000000-0000-0000-0000-000000000000" ma:anchorId="00000000-0000-0000-0000-000000000000" ma:open="true" ma:isKeyword="true">
      <xsd:complexType>
        <xsd:sequence>
          <xsd:element ref="pc:Terms" minOccurs="0" maxOccurs="1"/>
        </xsd:sequence>
      </xsd:complexType>
    </xsd:element>
    <xsd:element name="TaxCatchAll" ma:index="13" nillable="true" ma:displayName="Taxonomy Catch All Column" ma:hidden="true" ma:list="{5d17f1df-7905-4b29-90a0-e0d705d0b8e6}" ma:internalName="TaxCatchAll" ma:showField="CatchAllData" ma:web="62288e89-3aab-485e-8c6b-925dbcae5d77">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7b21739b2b946e8b9d3cba316280511 xmlns="9870dbfa-32a2-43f0-ae0e-08c4b7b2ebdd">
      <Terms xmlns="http://schemas.microsoft.com/office/infopath/2007/PartnerControls"/>
    </f7b21739b2b946e8b9d3cba316280511>
    <TaxCatchAll xmlns="62288e89-3aab-485e-8c6b-925dbcae5d77">
      <Value>1</Value>
    </TaxCatchAll>
    <cbdb244f94a74c89b3a73c8543cfd46f xmlns="9870dbfa-32a2-43f0-ae0e-08c4b7b2ebdd">
      <Terms xmlns="http://schemas.microsoft.com/office/infopath/2007/PartnerControls">
        <TermInfo xmlns="http://schemas.microsoft.com/office/infopath/2007/PartnerControls">
          <TermName xmlns="http://schemas.microsoft.com/office/infopath/2007/PartnerControls">APJ</TermName>
          <TermId xmlns="http://schemas.microsoft.com/office/infopath/2007/PartnerControls">25a4545a-cb3c-40eb-8123-221804ef171e</TermId>
        </TermInfo>
      </Terms>
    </cbdb244f94a74c89b3a73c8543cfd46f>
    <TaxKeywordTaxHTField xmlns="62288e89-3aab-485e-8c6b-925dbcae5d77">
      <Terms xmlns="http://schemas.microsoft.com/office/infopath/2007/PartnerControls"/>
    </TaxKeywordTaxHTField>
  </documentManagement>
</p:properties>
</file>

<file path=customXml/itemProps1.xml><?xml version="1.0" encoding="utf-8"?>
<ds:datastoreItem xmlns:ds="http://schemas.openxmlformats.org/officeDocument/2006/customXml" ds:itemID="{9247C869-5096-4E72-AC91-B468B86672A7}"/>
</file>

<file path=customXml/itemProps2.xml><?xml version="1.0" encoding="utf-8"?>
<ds:datastoreItem xmlns:ds="http://schemas.openxmlformats.org/officeDocument/2006/customXml" ds:itemID="{BAACD403-0917-4622-9010-4A86A28372F7}"/>
</file>

<file path=customXml/itemProps3.xml><?xml version="1.0" encoding="utf-8"?>
<ds:datastoreItem xmlns:ds="http://schemas.openxmlformats.org/officeDocument/2006/customXml" ds:itemID="{B782B178-9DDA-4BD1-B9C5-DC194424B1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Program Guide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San Martin</dc:creator>
  <cp:lastModifiedBy>Raymond Chen</cp:lastModifiedBy>
  <dcterms:created xsi:type="dcterms:W3CDTF">2018-11-28T03:52:35Z</dcterms:created>
  <dcterms:modified xsi:type="dcterms:W3CDTF">2020-12-14T23:12:19Z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0x0101007CE9BA1B42B2104D89D4EA380D357E85</vt:lpwstr>
  </property>
</Properties>
</file>